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Sisec\Dropbox\Documentos Personales\"/>
    </mc:Choice>
  </mc:AlternateContent>
  <xr:revisionPtr revIDLastSave="0" documentId="13_ncr:1_{EF4FC4C8-F556-4399-A00C-079F673AB551}" xr6:coauthVersionLast="47" xr6:coauthVersionMax="47" xr10:uidLastSave="{00000000-0000-0000-0000-000000000000}"/>
  <bookViews>
    <workbookView xWindow="-120" yWindow="-120" windowWidth="29040" windowHeight="15840" tabRatio="987" activeTab="1" xr2:uid="{00000000-000D-0000-FFFF-FFFF00000000}"/>
  </bookViews>
  <sheets>
    <sheet name="Ingreso Ideal" sheetId="6" r:id="rId1"/>
    <sheet name="Ahorro-Ingreso-Gasto" sheetId="5" r:id="rId2"/>
    <sheet name="Sheet1" sheetId="3" state="hidden" r:id="rId3"/>
  </sheets>
  <calcPr calcId="191029"/>
</workbook>
</file>

<file path=xl/calcChain.xml><?xml version="1.0" encoding="utf-8"?>
<calcChain xmlns="http://schemas.openxmlformats.org/spreadsheetml/2006/main">
  <c r="E29" i="5" l="1"/>
  <c r="E28" i="5"/>
  <c r="E27" i="5"/>
  <c r="K7" i="5" l="1"/>
  <c r="B10" i="5"/>
  <c r="B11" i="5" s="1"/>
  <c r="B36" i="6" l="1"/>
  <c r="B37" i="6" s="1"/>
  <c r="B38" i="6" s="1"/>
  <c r="O17" i="6" l="1"/>
  <c r="N17" i="6"/>
  <c r="M17" i="6"/>
  <c r="L17" i="6"/>
  <c r="K17" i="6"/>
  <c r="J17" i="6"/>
  <c r="I17" i="6"/>
  <c r="H17" i="6"/>
  <c r="G17" i="6"/>
  <c r="F17" i="6"/>
  <c r="E17" i="6"/>
  <c r="D17" i="6"/>
  <c r="C17" i="6"/>
  <c r="B12" i="5" l="1"/>
</calcChain>
</file>

<file path=xl/sharedStrings.xml><?xml version="1.0" encoding="utf-8"?>
<sst xmlns="http://schemas.openxmlformats.org/spreadsheetml/2006/main" count="133" uniqueCount="71">
  <si>
    <t>Total</t>
  </si>
  <si>
    <t>¿Qué?</t>
  </si>
  <si>
    <t>$</t>
  </si>
  <si>
    <t>%</t>
  </si>
  <si>
    <t>Viajes</t>
  </si>
  <si>
    <t>¿Cuánto?</t>
  </si>
  <si>
    <t>Gastos Casa</t>
  </si>
  <si>
    <t>Mitofsky (2008)</t>
  </si>
  <si>
    <t>Proyectos</t>
  </si>
  <si>
    <t>Renta Narvarte</t>
  </si>
  <si>
    <t>Carros</t>
  </si>
  <si>
    <t>Mamá</t>
  </si>
  <si>
    <t>Cafés</t>
  </si>
  <si>
    <t xml:space="preserve">Psicóloga </t>
  </si>
  <si>
    <t>Muebles Casa</t>
  </si>
  <si>
    <t>Sedesol (2009-2013)</t>
  </si>
  <si>
    <t>Caja Ahorro</t>
  </si>
  <si>
    <t>Ahorro</t>
  </si>
  <si>
    <t>--</t>
  </si>
  <si>
    <t>Familias</t>
  </si>
  <si>
    <t>Seguros</t>
  </si>
  <si>
    <t>Terapias</t>
  </si>
  <si>
    <t>Domingos</t>
  </si>
  <si>
    <t>Tandas</t>
  </si>
  <si>
    <t>Inversiones</t>
  </si>
  <si>
    <t>Afores</t>
  </si>
  <si>
    <t>4 C/U</t>
  </si>
  <si>
    <t>Ingreso</t>
  </si>
  <si>
    <t>2.5 C/U</t>
  </si>
  <si>
    <t>Óscar</t>
  </si>
  <si>
    <t>100,000</t>
  </si>
  <si>
    <t>1.5 C/U</t>
  </si>
  <si>
    <t>Kari</t>
  </si>
  <si>
    <t>Carro, GM, V, F, K</t>
  </si>
  <si>
    <t>Ingreso x año</t>
  </si>
  <si>
    <t>Ingreso x mes</t>
  </si>
  <si>
    <t>Personales x año</t>
  </si>
  <si>
    <t>Personales x mes</t>
  </si>
  <si>
    <t>GASTO/AHORRO</t>
  </si>
  <si>
    <t>Casa</t>
  </si>
  <si>
    <t>Mtría. y Dr.</t>
  </si>
  <si>
    <t>1 C/U</t>
  </si>
  <si>
    <t>Ingresos totales (2008-2024)</t>
  </si>
  <si>
    <t>Alcohol</t>
  </si>
  <si>
    <t>Ingreso a 15 años (2025)</t>
  </si>
  <si>
    <t>Casa D.R.</t>
  </si>
  <si>
    <t>Cholula</t>
  </si>
  <si>
    <t>Gastos a 15 años (2025-2040)</t>
  </si>
  <si>
    <t>Gastos totales (2008-2024)</t>
  </si>
  <si>
    <t>Gastos 2025</t>
  </si>
  <si>
    <t>Ahorros 2025</t>
  </si>
  <si>
    <t>Emergencias</t>
  </si>
  <si>
    <t>Retiro</t>
  </si>
  <si>
    <t>Cultura (2013-2024)</t>
  </si>
  <si>
    <t>Doctorado</t>
  </si>
  <si>
    <t>Ropa</t>
  </si>
  <si>
    <t>Comidas</t>
  </si>
  <si>
    <t>Super</t>
  </si>
  <si>
    <t>Tecnología</t>
  </si>
  <si>
    <t>Tatuajes</t>
  </si>
  <si>
    <t>Figuras</t>
  </si>
  <si>
    <t>Conciertos</t>
  </si>
  <si>
    <t>Videojuegos</t>
  </si>
  <si>
    <t>Museos</t>
  </si>
  <si>
    <t>Relojes</t>
  </si>
  <si>
    <t>Cines</t>
  </si>
  <si>
    <t>Cigarros</t>
  </si>
  <si>
    <t>Cigarros y Vape</t>
  </si>
  <si>
    <t>Cuauthémoc</t>
  </si>
  <si>
    <t>Narvarte</t>
  </si>
  <si>
    <t>Juárez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</si>
</sst>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;[Red]\-&quot;$&quot;#,##0"/>
  </numFmts>
  <fonts count="10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</font>
    <font>
      <b/>
      <sz val="11"/>
      <color theme="0"/>
      <name val="Calibri"/>
      <family val="2"/>
      <charset val="1"/>
    </font>
    <font>
      <u/>
      <sz val="11"/>
      <color theme="11"/>
      <name val="Calibri"/>
      <family val="2"/>
      <charset val="1"/>
    </font>
    <font>
      <u/>
      <sz val="11"/>
      <color theme="10"/>
      <name val="Calibri"/>
      <family val="2"/>
      <charset val="1"/>
    </font>
    <font>
      <sz val="11"/>
      <color theme="0"/>
      <name val="Calibri"/>
      <family val="2"/>
    </font>
    <font>
      <b/>
      <sz val="11"/>
      <color theme="0"/>
      <name val="Calibri"/>
      <family val="2"/>
    </font>
    <font>
      <b/>
      <sz val="11"/>
      <color theme="0"/>
      <name val="Calibri"/>
      <family val="2"/>
    </font>
    <font>
      <b/>
      <sz val="11"/>
      <color theme="0"/>
      <name val="Calibri"/>
    </font>
  </fonts>
  <fills count="18">
    <fill>
      <patternFill patternType="none"/>
    </fill>
    <fill>
      <patternFill patternType="gray125"/>
    </fill>
    <fill>
      <patternFill patternType="solid">
        <fgColor rgb="FFDAE3F3"/>
        <bgColor rgb="FFDBDBDB"/>
      </patternFill>
    </fill>
    <fill>
      <patternFill patternType="solid">
        <fgColor theme="0" tint="-0.499984740745262"/>
        <bgColor rgb="FF666699"/>
      </patternFill>
    </fill>
    <fill>
      <patternFill patternType="solid">
        <fgColor theme="0" tint="-0.499984740745262"/>
        <bgColor rgb="FF7030A0"/>
      </patternFill>
    </fill>
    <fill>
      <patternFill patternType="solid">
        <fgColor theme="5" tint="-0.249977111117893"/>
        <bgColor rgb="FF7030A0"/>
      </patternFill>
    </fill>
    <fill>
      <patternFill patternType="solid">
        <fgColor theme="3"/>
        <bgColor rgb="FFCC99FF"/>
      </patternFill>
    </fill>
    <fill>
      <patternFill patternType="solid">
        <fgColor theme="0" tint="-0.499984740745262"/>
        <bgColor rgb="FFCC99FF"/>
      </patternFill>
    </fill>
    <fill>
      <patternFill patternType="solid">
        <fgColor rgb="FF92D050"/>
        <bgColor rgb="FFCC99FF"/>
      </patternFill>
    </fill>
    <fill>
      <patternFill patternType="solid">
        <fgColor theme="6" tint="-0.249977111117893"/>
        <bgColor rgb="FFCC99FF"/>
      </patternFill>
    </fill>
    <fill>
      <patternFill patternType="solid">
        <fgColor theme="7"/>
        <bgColor rgb="FF7030A0"/>
      </patternFill>
    </fill>
    <fill>
      <patternFill patternType="solid">
        <fgColor theme="0" tint="-0.499984740745262"/>
        <bgColor rgb="FF9DC3E6"/>
      </patternFill>
    </fill>
    <fill>
      <patternFill patternType="solid">
        <fgColor theme="8" tint="-0.499984740745262"/>
        <bgColor rgb="FFCC99FF"/>
      </patternFill>
    </fill>
    <fill>
      <patternFill patternType="solid">
        <fgColor rgb="FF7030A0"/>
        <bgColor rgb="FFCC99FF"/>
      </patternFill>
    </fill>
    <fill>
      <patternFill patternType="solid">
        <fgColor rgb="FF00B0F0"/>
        <bgColor rgb="FFCC99FF"/>
      </patternFill>
    </fill>
    <fill>
      <patternFill patternType="solid">
        <fgColor rgb="FF92D050"/>
        <bgColor indexed="64"/>
      </patternFill>
    </fill>
    <fill>
      <patternFill patternType="solid">
        <fgColor rgb="FF9E5ECE"/>
        <bgColor rgb="FFCC99FF"/>
      </patternFill>
    </fill>
    <fill>
      <patternFill patternType="solid">
        <fgColor theme="0" tint="-0.34998626667073579"/>
        <bgColor rgb="FFCC99FF"/>
      </patternFill>
    </fill>
  </fills>
  <borders count="1">
    <border>
      <left/>
      <right/>
      <top/>
      <bottom/>
      <diagonal/>
    </border>
  </borders>
  <cellStyleXfs count="16">
    <xf numFmtId="0" fontId="0" fillId="0" borderId="0"/>
    <xf numFmtId="0" fontId="1" fillId="2" borderId="0" applyBorder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7">
    <xf numFmtId="0" fontId="0" fillId="0" borderId="0" xfId="0"/>
    <xf numFmtId="0" fontId="3" fillId="6" borderId="0" xfId="1" applyFont="1" applyFill="1" applyAlignment="1" applyProtection="1">
      <alignment horizontal="center" vertical="center"/>
    </xf>
    <xf numFmtId="0" fontId="8" fillId="6" borderId="0" xfId="0" applyFont="1" applyFill="1" applyAlignment="1">
      <alignment horizontal="left"/>
    </xf>
    <xf numFmtId="0" fontId="2" fillId="0" borderId="0" xfId="0" applyFont="1"/>
    <xf numFmtId="0" fontId="3" fillId="8" borderId="0" xfId="1" applyFont="1" applyFill="1" applyAlignment="1" applyProtection="1">
      <alignment horizontal="center" vertical="center"/>
    </xf>
    <xf numFmtId="0" fontId="7" fillId="8" borderId="0" xfId="0" applyFont="1" applyFill="1" applyAlignment="1">
      <alignment horizontal="left"/>
    </xf>
    <xf numFmtId="0" fontId="7" fillId="6" borderId="0" xfId="0" applyFont="1" applyFill="1" applyAlignment="1">
      <alignment horizontal="left"/>
    </xf>
    <xf numFmtId="3" fontId="7" fillId="6" borderId="0" xfId="0" applyNumberFormat="1" applyFont="1" applyFill="1" applyAlignment="1">
      <alignment horizontal="right" vertical="center"/>
    </xf>
    <xf numFmtId="3" fontId="7" fillId="8" borderId="0" xfId="0" applyNumberFormat="1" applyFont="1" applyFill="1" applyAlignment="1">
      <alignment horizontal="right" vertical="center"/>
    </xf>
    <xf numFmtId="0" fontId="3" fillId="13" borderId="0" xfId="1" applyFont="1" applyFill="1" applyAlignment="1" applyProtection="1">
      <alignment horizontal="center" vertical="center"/>
    </xf>
    <xf numFmtId="0" fontId="7" fillId="13" borderId="0" xfId="0" applyFont="1" applyFill="1" applyAlignment="1">
      <alignment horizontal="left"/>
    </xf>
    <xf numFmtId="3" fontId="7" fillId="13" borderId="0" xfId="0" applyNumberFormat="1" applyFont="1" applyFill="1" applyAlignment="1">
      <alignment horizontal="right" vertical="center"/>
    </xf>
    <xf numFmtId="0" fontId="3" fillId="14" borderId="0" xfId="1" applyFont="1" applyFill="1" applyAlignment="1" applyProtection="1">
      <alignment horizontal="center" vertical="center"/>
    </xf>
    <xf numFmtId="3" fontId="3" fillId="13" borderId="0" xfId="1" applyNumberFormat="1" applyFont="1" applyFill="1" applyAlignment="1" applyProtection="1">
      <alignment horizontal="center" vertical="center"/>
    </xf>
    <xf numFmtId="0" fontId="7" fillId="7" borderId="0" xfId="0" applyFont="1" applyFill="1" applyAlignment="1">
      <alignment horizontal="left" vertical="center"/>
    </xf>
    <xf numFmtId="0" fontId="7" fillId="3" borderId="0" xfId="0" applyFont="1" applyFill="1" applyAlignment="1">
      <alignment horizontal="center" vertical="center"/>
    </xf>
    <xf numFmtId="0" fontId="7" fillId="4" borderId="0" xfId="1" applyFont="1" applyFill="1" applyBorder="1" applyAlignment="1" applyProtection="1">
      <alignment horizontal="center" vertical="center"/>
    </xf>
    <xf numFmtId="0" fontId="6" fillId="12" borderId="0" xfId="0" quotePrefix="1" applyFont="1" applyFill="1" applyAlignment="1">
      <alignment horizontal="center" vertical="center"/>
    </xf>
    <xf numFmtId="0" fontId="6" fillId="10" borderId="0" xfId="0" quotePrefix="1" applyFont="1" applyFill="1" applyAlignment="1">
      <alignment horizontal="center" vertical="center"/>
    </xf>
    <xf numFmtId="0" fontId="7" fillId="4" borderId="0" xfId="1" applyFont="1" applyFill="1" applyBorder="1" applyAlignment="1" applyProtection="1">
      <alignment horizontal="left" vertical="center"/>
    </xf>
    <xf numFmtId="0" fontId="7" fillId="11" borderId="0" xfId="1" applyFont="1" applyFill="1" applyBorder="1" applyAlignment="1" applyProtection="1">
      <alignment horizontal="left" vertical="center"/>
    </xf>
    <xf numFmtId="0" fontId="6" fillId="5" borderId="0" xfId="0" quotePrefix="1" applyFont="1" applyFill="1" applyAlignment="1">
      <alignment horizontal="center" vertical="center"/>
    </xf>
    <xf numFmtId="0" fontId="7" fillId="3" borderId="0" xfId="1" applyFont="1" applyFill="1" applyBorder="1" applyAlignment="1" applyProtection="1">
      <alignment horizontal="center" vertical="center"/>
    </xf>
    <xf numFmtId="17" fontId="7" fillId="3" borderId="0" xfId="0" applyNumberFormat="1" applyFont="1" applyFill="1" applyAlignment="1">
      <alignment horizontal="center" vertical="center"/>
    </xf>
    <xf numFmtId="0" fontId="7" fillId="3" borderId="0" xfId="1" applyFont="1" applyFill="1" applyBorder="1" applyAlignment="1" applyProtection="1">
      <alignment horizontal="left" vertical="center"/>
    </xf>
    <xf numFmtId="0" fontId="7" fillId="4" borderId="0" xfId="1" applyFont="1" applyFill="1" applyAlignment="1" applyProtection="1">
      <alignment horizontal="center" vertical="center"/>
    </xf>
    <xf numFmtId="0" fontId="7" fillId="3" borderId="0" xfId="0" quotePrefix="1" applyFont="1" applyFill="1" applyAlignment="1">
      <alignment horizontal="center" vertical="center"/>
    </xf>
    <xf numFmtId="0" fontId="7" fillId="9" borderId="0" xfId="1" applyFont="1" applyFill="1" applyBorder="1" applyAlignment="1" applyProtection="1">
      <alignment horizontal="left"/>
    </xf>
    <xf numFmtId="3" fontId="6" fillId="7" borderId="0" xfId="0" applyNumberFormat="1" applyFont="1" applyFill="1" applyAlignment="1">
      <alignment horizontal="right" vertical="center"/>
    </xf>
    <xf numFmtId="0" fontId="7" fillId="3" borderId="0" xfId="0" applyFont="1" applyFill="1" applyAlignment="1">
      <alignment horizontal="left" vertical="center"/>
    </xf>
    <xf numFmtId="0" fontId="7" fillId="15" borderId="0" xfId="0" applyFont="1" applyFill="1"/>
    <xf numFmtId="6" fontId="7" fillId="15" borderId="0" xfId="0" applyNumberFormat="1" applyFont="1" applyFill="1"/>
    <xf numFmtId="0" fontId="3" fillId="16" borderId="0" xfId="1" applyFont="1" applyFill="1" applyAlignment="1" applyProtection="1">
      <alignment horizontal="center" vertical="center"/>
    </xf>
    <xf numFmtId="0" fontId="9" fillId="16" borderId="0" xfId="0" applyFont="1" applyFill="1" applyAlignment="1">
      <alignment horizontal="left"/>
    </xf>
    <xf numFmtId="3" fontId="7" fillId="16" borderId="0" xfId="0" applyNumberFormat="1" applyFont="1" applyFill="1" applyAlignment="1">
      <alignment horizontal="right" vertical="center"/>
    </xf>
    <xf numFmtId="0" fontId="3" fillId="14" borderId="0" xfId="1" applyFont="1" applyFill="1" applyAlignment="1" applyProtection="1">
      <alignment horizontal="left" vertical="center"/>
    </xf>
    <xf numFmtId="3" fontId="3" fillId="14" borderId="0" xfId="1" applyNumberFormat="1" applyFont="1" applyFill="1" applyAlignment="1" applyProtection="1">
      <alignment horizontal="right" vertical="center"/>
    </xf>
    <xf numFmtId="0" fontId="7" fillId="17" borderId="0" xfId="0" applyFont="1" applyFill="1" applyAlignment="1">
      <alignment horizontal="left" vertical="center"/>
    </xf>
    <xf numFmtId="3" fontId="6" fillId="17" borderId="0" xfId="0" applyNumberFormat="1" applyFont="1" applyFill="1" applyAlignment="1">
      <alignment horizontal="right" vertical="center"/>
    </xf>
    <xf numFmtId="0" fontId="3" fillId="8" borderId="0" xfId="1" applyFont="1" applyFill="1" applyAlignment="1" applyProtection="1">
      <alignment horizontal="left" vertical="center"/>
    </xf>
    <xf numFmtId="3" fontId="3" fillId="8" borderId="0" xfId="1" applyNumberFormat="1" applyFont="1" applyFill="1" applyAlignment="1" applyProtection="1">
      <alignment horizontal="right" vertical="center"/>
    </xf>
    <xf numFmtId="0" fontId="3" fillId="13" borderId="0" xfId="1" applyFont="1" applyFill="1" applyBorder="1" applyAlignment="1" applyProtection="1">
      <alignment horizontal="center" vertical="center"/>
    </xf>
    <xf numFmtId="0" fontId="3" fillId="8" borderId="0" xfId="1" applyFont="1" applyFill="1" applyBorder="1" applyAlignment="1" applyProtection="1">
      <alignment horizontal="center"/>
    </xf>
    <xf numFmtId="3" fontId="3" fillId="8" borderId="0" xfId="1" applyNumberFormat="1" applyFont="1" applyFill="1" applyBorder="1" applyAlignment="1" applyProtection="1">
      <alignment horizontal="center"/>
    </xf>
    <xf numFmtId="0" fontId="3" fillId="6" borderId="0" xfId="1" applyFont="1" applyFill="1" applyBorder="1" applyAlignment="1" applyProtection="1">
      <alignment horizontal="center" vertical="center"/>
    </xf>
    <xf numFmtId="0" fontId="3" fillId="14" borderId="0" xfId="1" applyFont="1" applyFill="1" applyBorder="1" applyAlignment="1" applyProtection="1">
      <alignment horizontal="center"/>
    </xf>
    <xf numFmtId="0" fontId="3" fillId="16" borderId="0" xfId="1" applyFont="1" applyFill="1" applyBorder="1" applyAlignment="1" applyProtection="1">
      <alignment horizontal="center"/>
    </xf>
  </cellXfs>
  <cellStyles count="16">
    <cellStyle name="Hipervínculo" xfId="15" builtinId="8" hidden="1"/>
    <cellStyle name="Hipervínculo" xfId="5" builtinId="8" hidden="1"/>
    <cellStyle name="Hipervínculo" xfId="9" builtinId="8" hidden="1"/>
    <cellStyle name="Hipervínculo" xfId="11" builtinId="8" hidden="1"/>
    <cellStyle name="Hipervínculo" xfId="3" builtinId="8" hidden="1"/>
    <cellStyle name="Hipervínculo" xfId="13" builtinId="8" hidden="1"/>
    <cellStyle name="Hipervínculo" xfId="7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Normal" xfId="0" builtinId="0"/>
    <cellStyle name="Texto explicativo" xfId="1" builtinId="53" customBuiltin="1"/>
  </cellStyles>
  <dxfs count="22">
    <dxf>
      <font>
        <b val="0"/>
        <strike val="0"/>
        <outline val="0"/>
        <shadow val="0"/>
        <u val="none"/>
        <vertAlign val="baseline"/>
        <sz val="11"/>
        <color theme="0"/>
        <name val="Calibri"/>
        <scheme val="none"/>
      </font>
      <numFmt numFmtId="0" formatCode="General"/>
      <fill>
        <patternFill patternType="solid">
          <fgColor rgb="FFCC99FF"/>
          <bgColor rgb="FF92D050"/>
        </patternFill>
      </fill>
      <alignment horizontal="right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92D05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92D050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9E5ECE"/>
        </patternFill>
      </fill>
      <alignment horizontal="center" vertical="center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theme="0"/>
        <name val="Calibri"/>
        <scheme val="none"/>
      </font>
      <numFmt numFmtId="3" formatCode="#,##0"/>
      <fill>
        <patternFill patternType="solid">
          <fgColor rgb="FFCC99FF"/>
          <bgColor theme="0" tint="-0.499984740745262"/>
        </patternFill>
      </fill>
      <alignment horizontal="right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Calibri"/>
        <scheme val="none"/>
      </font>
      <numFmt numFmtId="0" formatCode="General"/>
      <fill>
        <patternFill patternType="solid">
          <fgColor rgb="FFCC99FF"/>
          <bgColor theme="0" tint="-0.499984740745262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92D050"/>
        </patternFill>
      </fill>
      <alignment horizontal="center" vertical="center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theme="0"/>
        <name val="Calibri"/>
        <scheme val="none"/>
      </font>
      <numFmt numFmtId="0" formatCode="General"/>
      <fill>
        <patternFill patternType="solid">
          <fgColor rgb="FFCC99FF"/>
          <bgColor rgb="FF92D050"/>
        </patternFill>
      </fill>
      <alignment horizontal="right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92D05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92D050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00B0F0"/>
        </patternFill>
      </fill>
      <alignment horizontal="center" vertical="center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theme="0"/>
        <name val="Calibri"/>
        <scheme val="none"/>
      </font>
      <numFmt numFmtId="0" formatCode="General"/>
      <fill>
        <patternFill patternType="solid">
          <fgColor rgb="FFCC99FF"/>
          <bgColor rgb="FF92D050"/>
        </patternFill>
      </fill>
      <alignment horizontal="right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92D05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92D050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92D050"/>
        </patternFill>
      </fill>
    </dxf>
    <dxf>
      <font>
        <b/>
        <strike val="0"/>
        <outline val="0"/>
        <shadow val="0"/>
        <u val="none"/>
        <vertAlign val="baseline"/>
        <sz val="11"/>
        <color theme="0"/>
        <name val="Calibri"/>
        <scheme val="none"/>
      </font>
      <numFmt numFmtId="3" formatCode="#,##0"/>
      <fill>
        <patternFill patternType="solid">
          <fgColor rgb="FFCC99FF"/>
          <bgColor theme="0" tint="-0.499984740745262"/>
        </patternFill>
      </fill>
      <alignment horizontal="right" vertical="center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theme="6" tint="-0.249977111117893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theme="6" tint="-0.249977111117893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CC99FF"/>
          <bgColor rgb="FF7030A0"/>
        </patternFill>
      </fill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7030A0"/>
          <bgColor theme="0" tint="-0.499984740745262"/>
        </patternFill>
      </fill>
      <alignment horizontal="center" vertical="center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bgColor rgb="FF7030A0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rgb="FF666699"/>
          <bgColor theme="0" tint="-0.499984740745262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colors>
    <indexedColors>
      <rgbColor rgb="FF000000"/>
      <rgbColor rgb="FFFFFFFF"/>
      <rgbColor rgb="FFC0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E7"/>
      <rgbColor rgb="FF767171"/>
      <rgbColor rgb="FF9999FF"/>
      <rgbColor rgb="FF993366"/>
      <rgbColor rgb="FFFFFFCC"/>
      <rgbColor rgb="FFDAE3F3"/>
      <rgbColor rgb="FF660066"/>
      <rgbColor rgb="FFD979C4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A9D18E"/>
      <rgbColor rgb="FFFFFF99"/>
      <rgbColor rgb="FF9DC3E6"/>
      <rgbColor rgb="FFFF99CC"/>
      <rgbColor rgb="FFCC99FF"/>
      <rgbColor rgb="FFFFD966"/>
      <rgbColor rgb="FF3366FF"/>
      <rgbColor rgb="FF33CCCC"/>
      <rgbColor rgb="FF99CC00"/>
      <rgbColor rgb="FFFFCC00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E5ECE"/>
      <color rgb="FF008080"/>
      <color rgb="FF9C5BCD"/>
      <color rgb="FFFCD0FC"/>
      <color rgb="FFD5BA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18273</xdr:colOff>
      <xdr:row>7</xdr:row>
      <xdr:rowOff>120253</xdr:rowOff>
    </xdr:from>
    <xdr:to>
      <xdr:col>20</xdr:col>
      <xdr:colOff>9525</xdr:colOff>
      <xdr:row>15</xdr:row>
      <xdr:rowOff>157078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1723" y="1253728"/>
          <a:ext cx="1962927" cy="13322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3000000}" name="Table4232542" displayName="Table4232542" ref="C2:C16" totalsRowShown="0" headerRowDxfId="21" dataDxfId="20">
  <autoFilter ref="C2:C16" xr:uid="{00000000-0009-0000-0100-000001000000}"/>
  <tableColumns count="1">
    <tableColumn id="1" xr3:uid="{00000000-0010-0000-0300-000001000000}" name="%" dataDxfId="19" dataCellStyle="Texto explicativo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138126" displayName="Table138126" ref="A21:B38" totalsRowShown="0" headerRowDxfId="18" dataDxfId="17">
  <autoFilter ref="A21:B38" xr:uid="{00000000-0009-0000-0100-000005000000}"/>
  <tableColumns count="2">
    <tableColumn id="1" xr3:uid="{00000000-0010-0000-0400-000001000000}" name="¿Qué?" dataDxfId="16"/>
    <tableColumn id="2" xr3:uid="{00000000-0010-0000-0400-000002000000}" name="100,000" dataDxfId="15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5000000}" name="Table138264" displayName="Table138264" ref="V4:W6" totalsRowShown="0" headerRowDxfId="14" dataDxfId="13">
  <autoFilter ref="V4:W6" xr:uid="{00000000-0009-0000-0100-000003000000}"/>
  <tableColumns count="2">
    <tableColumn id="1" xr3:uid="{00000000-0010-0000-0500-000001000000}" name="¿Cuánto?" dataDxfId="12"/>
    <tableColumn id="2" xr3:uid="{00000000-0010-0000-0500-000002000000}" name="$" dataDxfId="11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Table13825" displayName="Table13825" ref="D3:E29" totalsRowShown="0" headerRowDxfId="10" dataDxfId="9">
  <autoFilter ref="D3:E29" xr:uid="{00000000-0009-0000-0100-000004000000}"/>
  <tableColumns count="2">
    <tableColumn id="1" xr3:uid="{00000000-0010-0000-0000-000001000000}" name="¿Qué?" dataDxfId="8"/>
    <tableColumn id="2" xr3:uid="{00000000-0010-0000-0000-000002000000}" name="$" dataDxfId="7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8253" displayName="Table138253" ref="G3:H27" totalsRowShown="0" headerRowDxfId="6">
  <autoFilter ref="G3:H27" xr:uid="{00000000-0009-0000-0100-000002000000}"/>
  <tableColumns count="2">
    <tableColumn id="1" xr3:uid="{00000000-0010-0000-0100-000001000000}" name="¿Qué?" dataDxfId="5"/>
    <tableColumn id="2" xr3:uid="{00000000-0010-0000-0100-000002000000}" name="$" dataDxfId="4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2000000}" name="Table1382537" displayName="Table1382537" ref="J3:K7" totalsRowShown="0" headerRowDxfId="3" dataDxfId="2">
  <autoFilter ref="J3:K7" xr:uid="{00000000-0009-0000-0100-000006000000}"/>
  <tableColumns count="2">
    <tableColumn id="1" xr3:uid="{00000000-0010-0000-0200-000001000000}" name="¿Qué?" dataDxfId="1"/>
    <tableColumn id="2" xr3:uid="{00000000-0010-0000-0200-000002000000}" name="$" dataDxfId="0">
      <calculatedColumnFormula>SUM(K2:K12)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W38"/>
  <sheetViews>
    <sheetView zoomScaleNormal="100" workbookViewId="0">
      <selection activeCell="A19" sqref="A19:XFD19"/>
    </sheetView>
  </sheetViews>
  <sheetFormatPr baseColWidth="10" defaultColWidth="9.140625" defaultRowHeight="12.75" customHeight="1" x14ac:dyDescent="0.25"/>
  <cols>
    <col min="1" max="1" width="15.42578125" customWidth="1"/>
    <col min="2" max="2" width="16.42578125" customWidth="1"/>
    <col min="3" max="3" width="4.140625" customWidth="1"/>
    <col min="4" max="12" width="7.140625" customWidth="1"/>
    <col min="13" max="17" width="7" customWidth="1"/>
    <col min="18" max="18" width="8.5703125" bestFit="1" customWidth="1"/>
    <col min="19" max="21" width="7" customWidth="1"/>
    <col min="22" max="22" width="11.140625" customWidth="1"/>
    <col min="23" max="23" width="10.140625" bestFit="1" customWidth="1"/>
    <col min="24" max="35" width="7" customWidth="1"/>
  </cols>
  <sheetData>
    <row r="2" spans="1:23" ht="12.75" customHeight="1" x14ac:dyDescent="0.25">
      <c r="A2" s="22" t="s">
        <v>38</v>
      </c>
      <c r="B2" s="15" t="s">
        <v>1</v>
      </c>
      <c r="C2" s="15" t="s">
        <v>3</v>
      </c>
      <c r="D2" s="23">
        <v>45658</v>
      </c>
      <c r="E2" s="23">
        <v>45689</v>
      </c>
      <c r="F2" s="23">
        <v>45717</v>
      </c>
      <c r="G2" s="23">
        <v>45748</v>
      </c>
      <c r="H2" s="23">
        <v>45778</v>
      </c>
      <c r="I2" s="23">
        <v>45809</v>
      </c>
      <c r="J2" s="23">
        <v>45839</v>
      </c>
      <c r="K2" s="23">
        <v>45870</v>
      </c>
      <c r="L2" s="23">
        <v>45901</v>
      </c>
      <c r="M2" s="23">
        <v>45931</v>
      </c>
      <c r="N2" s="23">
        <v>45962</v>
      </c>
      <c r="O2" s="23">
        <v>45992</v>
      </c>
      <c r="P2" s="3"/>
      <c r="Q2" s="3"/>
      <c r="R2" s="3"/>
      <c r="S2" s="3"/>
      <c r="T2" s="3"/>
      <c r="V2" s="42" t="s">
        <v>44</v>
      </c>
      <c r="W2" s="42"/>
    </row>
    <row r="3" spans="1:23" ht="12.75" customHeight="1" x14ac:dyDescent="0.25">
      <c r="A3" s="20" t="s">
        <v>6</v>
      </c>
      <c r="B3" s="15" t="s">
        <v>6</v>
      </c>
      <c r="C3" s="16">
        <v>10</v>
      </c>
      <c r="D3" s="21">
        <v>20000</v>
      </c>
      <c r="E3" s="21">
        <v>20000</v>
      </c>
      <c r="F3" s="21">
        <v>20000</v>
      </c>
      <c r="G3" s="21">
        <v>20000</v>
      </c>
      <c r="H3" s="21">
        <v>20000</v>
      </c>
      <c r="I3" s="21">
        <v>20000</v>
      </c>
      <c r="J3" s="21">
        <v>20000</v>
      </c>
      <c r="K3" s="21">
        <v>20000</v>
      </c>
      <c r="L3" s="21">
        <v>20000</v>
      </c>
      <c r="M3" s="21">
        <v>20000</v>
      </c>
      <c r="N3" s="21">
        <v>20000</v>
      </c>
      <c r="O3" s="21">
        <v>20000</v>
      </c>
      <c r="P3" s="3"/>
      <c r="Q3" s="3"/>
      <c r="R3" s="3"/>
      <c r="S3" s="3"/>
      <c r="T3" s="3"/>
      <c r="V3" s="43">
        <v>100000</v>
      </c>
      <c r="W3" s="43"/>
    </row>
    <row r="4" spans="1:23" ht="12.75" customHeight="1" x14ac:dyDescent="0.25">
      <c r="A4" s="19" t="s">
        <v>20</v>
      </c>
      <c r="B4" s="29" t="s">
        <v>33</v>
      </c>
      <c r="C4" s="16">
        <v>5</v>
      </c>
      <c r="D4" s="21">
        <v>4000</v>
      </c>
      <c r="E4" s="21">
        <v>4000</v>
      </c>
      <c r="F4" s="21">
        <v>4000</v>
      </c>
      <c r="G4" s="21">
        <v>4000</v>
      </c>
      <c r="H4" s="21">
        <v>4000</v>
      </c>
      <c r="I4" s="21">
        <v>4000</v>
      </c>
      <c r="J4" s="21">
        <v>4000</v>
      </c>
      <c r="K4" s="21">
        <v>4000</v>
      </c>
      <c r="L4" s="21">
        <v>4000</v>
      </c>
      <c r="M4" s="21">
        <v>4000</v>
      </c>
      <c r="N4" s="21">
        <v>4000</v>
      </c>
      <c r="O4" s="21">
        <v>4000</v>
      </c>
      <c r="V4" s="4" t="s">
        <v>5</v>
      </c>
      <c r="W4" s="4" t="s">
        <v>2</v>
      </c>
    </row>
    <row r="5" spans="1:23" ht="12.75" customHeight="1" x14ac:dyDescent="0.25">
      <c r="A5" s="19" t="s">
        <v>22</v>
      </c>
      <c r="B5" s="15" t="s">
        <v>26</v>
      </c>
      <c r="C5" s="16">
        <v>5</v>
      </c>
      <c r="D5" s="21">
        <v>8000</v>
      </c>
      <c r="E5" s="21">
        <v>8000</v>
      </c>
      <c r="F5" s="21">
        <v>8000</v>
      </c>
      <c r="G5" s="21">
        <v>8000</v>
      </c>
      <c r="H5" s="21">
        <v>8000</v>
      </c>
      <c r="I5" s="21">
        <v>8000</v>
      </c>
      <c r="J5" s="21">
        <v>8000</v>
      </c>
      <c r="K5" s="21">
        <v>8000</v>
      </c>
      <c r="L5" s="21">
        <v>8000</v>
      </c>
      <c r="M5" s="21">
        <v>8000</v>
      </c>
      <c r="N5" s="21">
        <v>8000</v>
      </c>
      <c r="O5" s="21">
        <v>8000</v>
      </c>
      <c r="V5" s="27" t="s">
        <v>29</v>
      </c>
      <c r="W5" s="28">
        <v>18000000</v>
      </c>
    </row>
    <row r="6" spans="1:23" ht="12.75" customHeight="1" x14ac:dyDescent="0.25">
      <c r="A6" s="19" t="s">
        <v>21</v>
      </c>
      <c r="B6" s="26" t="s">
        <v>18</v>
      </c>
      <c r="C6" s="16">
        <v>5</v>
      </c>
      <c r="D6" s="21">
        <v>2000</v>
      </c>
      <c r="E6" s="21">
        <v>2000</v>
      </c>
      <c r="F6" s="21">
        <v>2000</v>
      </c>
      <c r="G6" s="21">
        <v>2000</v>
      </c>
      <c r="H6" s="21">
        <v>2000</v>
      </c>
      <c r="I6" s="21">
        <v>2000</v>
      </c>
      <c r="J6" s="21">
        <v>2000</v>
      </c>
      <c r="K6" s="21">
        <v>2000</v>
      </c>
      <c r="L6" s="21">
        <v>2000</v>
      </c>
      <c r="M6" s="21">
        <v>2000</v>
      </c>
      <c r="N6" s="21">
        <v>2000</v>
      </c>
      <c r="O6" s="21">
        <v>2000</v>
      </c>
      <c r="P6" s="3"/>
      <c r="Q6" s="3"/>
      <c r="R6" s="3"/>
      <c r="S6" s="3"/>
      <c r="T6" s="3"/>
      <c r="V6" s="5" t="s">
        <v>0</v>
      </c>
      <c r="W6" s="8">
        <v>18000000</v>
      </c>
    </row>
    <row r="7" spans="1:23" ht="12.75" customHeight="1" x14ac:dyDescent="0.25">
      <c r="A7" s="19" t="s">
        <v>23</v>
      </c>
      <c r="B7" s="15" t="s">
        <v>41</v>
      </c>
      <c r="C7" s="16">
        <v>5</v>
      </c>
      <c r="D7" s="18">
        <v>2000</v>
      </c>
      <c r="E7" s="18">
        <v>2000</v>
      </c>
      <c r="F7" s="18">
        <v>2000</v>
      </c>
      <c r="G7" s="18">
        <v>2000</v>
      </c>
      <c r="H7" s="18">
        <v>2000</v>
      </c>
      <c r="I7" s="18">
        <v>2000</v>
      </c>
      <c r="J7" s="18">
        <v>2000</v>
      </c>
      <c r="K7" s="18">
        <v>2000</v>
      </c>
      <c r="L7" s="18">
        <v>2000</v>
      </c>
      <c r="M7" s="18">
        <v>2000</v>
      </c>
      <c r="N7" s="18">
        <v>2000</v>
      </c>
      <c r="O7" s="18">
        <v>2000</v>
      </c>
      <c r="P7" s="3"/>
      <c r="Q7" s="3"/>
      <c r="R7" s="3"/>
      <c r="S7" s="3"/>
      <c r="T7" s="3"/>
    </row>
    <row r="8" spans="1:23" ht="12.75" customHeight="1" x14ac:dyDescent="0.25">
      <c r="A8" s="19" t="s">
        <v>17</v>
      </c>
      <c r="B8" s="15" t="s">
        <v>17</v>
      </c>
      <c r="C8" s="16">
        <v>5</v>
      </c>
      <c r="D8" s="18">
        <v>4000</v>
      </c>
      <c r="E8" s="18">
        <v>4000</v>
      </c>
      <c r="F8" s="18">
        <v>4000</v>
      </c>
      <c r="G8" s="18">
        <v>4000</v>
      </c>
      <c r="H8" s="18">
        <v>4000</v>
      </c>
      <c r="I8" s="18">
        <v>4000</v>
      </c>
      <c r="J8" s="18">
        <v>4000</v>
      </c>
      <c r="K8" s="18">
        <v>4000</v>
      </c>
      <c r="L8" s="18">
        <v>4000</v>
      </c>
      <c r="M8" s="18">
        <v>4000</v>
      </c>
      <c r="N8" s="18">
        <v>4000</v>
      </c>
      <c r="O8" s="18">
        <v>4000</v>
      </c>
      <c r="P8" s="3"/>
      <c r="Q8" s="3"/>
      <c r="R8" s="3"/>
      <c r="S8" s="3"/>
      <c r="T8" s="3"/>
    </row>
    <row r="9" spans="1:23" ht="12.75" customHeight="1" x14ac:dyDescent="0.25">
      <c r="A9" s="24" t="s">
        <v>25</v>
      </c>
      <c r="B9" s="15" t="s">
        <v>28</v>
      </c>
      <c r="C9" s="25">
        <v>5</v>
      </c>
      <c r="D9" s="18">
        <v>5000</v>
      </c>
      <c r="E9" s="18">
        <v>5000</v>
      </c>
      <c r="F9" s="18">
        <v>5000</v>
      </c>
      <c r="G9" s="18">
        <v>5000</v>
      </c>
      <c r="H9" s="18">
        <v>5000</v>
      </c>
      <c r="I9" s="18">
        <v>5000</v>
      </c>
      <c r="J9" s="18">
        <v>5000</v>
      </c>
      <c r="K9" s="18">
        <v>5000</v>
      </c>
      <c r="L9" s="18">
        <v>5000</v>
      </c>
      <c r="M9" s="18">
        <v>5000</v>
      </c>
      <c r="N9" s="18">
        <v>5000</v>
      </c>
      <c r="O9" s="18">
        <v>5000</v>
      </c>
      <c r="P9" s="3"/>
      <c r="Q9" s="3"/>
      <c r="R9" s="3"/>
      <c r="S9" s="3"/>
      <c r="T9" s="3"/>
    </row>
    <row r="10" spans="1:23" ht="12.75" customHeight="1" x14ac:dyDescent="0.25">
      <c r="A10" s="24" t="s">
        <v>16</v>
      </c>
      <c r="B10" s="15" t="s">
        <v>31</v>
      </c>
      <c r="C10" s="25">
        <v>5</v>
      </c>
      <c r="D10" s="18">
        <v>4000</v>
      </c>
      <c r="E10" s="18">
        <v>4000</v>
      </c>
      <c r="F10" s="18">
        <v>4000</v>
      </c>
      <c r="G10" s="18">
        <v>4000</v>
      </c>
      <c r="H10" s="18">
        <v>4000</v>
      </c>
      <c r="I10" s="18">
        <v>4000</v>
      </c>
      <c r="J10" s="18">
        <v>4000</v>
      </c>
      <c r="K10" s="18">
        <v>4000</v>
      </c>
      <c r="L10" s="18">
        <v>4000</v>
      </c>
      <c r="M10" s="18">
        <v>4000</v>
      </c>
      <c r="N10" s="18">
        <v>4000</v>
      </c>
      <c r="O10" s="18">
        <v>4000</v>
      </c>
      <c r="P10" s="3"/>
      <c r="Q10" s="3"/>
      <c r="R10" s="3"/>
      <c r="S10" s="3"/>
      <c r="T10" s="3"/>
    </row>
    <row r="11" spans="1:23" ht="12.75" customHeight="1" x14ac:dyDescent="0.25">
      <c r="A11" s="19" t="s">
        <v>24</v>
      </c>
      <c r="B11" s="26" t="s">
        <v>18</v>
      </c>
      <c r="C11" s="16">
        <v>5</v>
      </c>
      <c r="D11" s="18">
        <v>6000</v>
      </c>
      <c r="E11" s="18">
        <v>6000</v>
      </c>
      <c r="F11" s="18">
        <v>6000</v>
      </c>
      <c r="G11" s="18">
        <v>6000</v>
      </c>
      <c r="H11" s="18">
        <v>6000</v>
      </c>
      <c r="I11" s="18">
        <v>6000</v>
      </c>
      <c r="J11" s="18">
        <v>6000</v>
      </c>
      <c r="K11" s="18">
        <v>6000</v>
      </c>
      <c r="L11" s="18">
        <v>6000</v>
      </c>
      <c r="M11" s="18">
        <v>6000</v>
      </c>
      <c r="N11" s="18">
        <v>6000</v>
      </c>
      <c r="O11" s="18">
        <v>6000</v>
      </c>
      <c r="P11" s="3"/>
      <c r="S11" s="3"/>
      <c r="T11" s="3"/>
    </row>
    <row r="12" spans="1:23" ht="12.75" customHeight="1" x14ac:dyDescent="0.25">
      <c r="A12" s="19" t="s">
        <v>19</v>
      </c>
      <c r="B12" s="15" t="s">
        <v>26</v>
      </c>
      <c r="C12" s="16">
        <v>10</v>
      </c>
      <c r="D12" s="17">
        <v>8000</v>
      </c>
      <c r="E12" s="17">
        <v>8000</v>
      </c>
      <c r="F12" s="17">
        <v>8000</v>
      </c>
      <c r="G12" s="17">
        <v>8000</v>
      </c>
      <c r="H12" s="17">
        <v>8000</v>
      </c>
      <c r="I12" s="17">
        <v>8000</v>
      </c>
      <c r="J12" s="17">
        <v>8000</v>
      </c>
      <c r="K12" s="17">
        <v>8000</v>
      </c>
      <c r="L12" s="17">
        <v>8000</v>
      </c>
      <c r="M12" s="17">
        <v>8000</v>
      </c>
      <c r="N12" s="17">
        <v>8000</v>
      </c>
      <c r="O12" s="17">
        <v>8000</v>
      </c>
      <c r="P12" s="3"/>
      <c r="S12" s="3"/>
      <c r="T12" s="3"/>
    </row>
    <row r="13" spans="1:23" ht="12.75" customHeight="1" x14ac:dyDescent="0.25">
      <c r="A13" s="19" t="s">
        <v>4</v>
      </c>
      <c r="B13" s="26" t="s">
        <v>18</v>
      </c>
      <c r="C13" s="16">
        <v>10</v>
      </c>
      <c r="D13" s="17">
        <v>7000</v>
      </c>
      <c r="E13" s="17">
        <v>7000</v>
      </c>
      <c r="F13" s="17">
        <v>7000</v>
      </c>
      <c r="G13" s="17">
        <v>7000</v>
      </c>
      <c r="H13" s="17">
        <v>7000</v>
      </c>
      <c r="I13" s="17">
        <v>7000</v>
      </c>
      <c r="J13" s="17">
        <v>7000</v>
      </c>
      <c r="K13" s="17">
        <v>7000</v>
      </c>
      <c r="L13" s="17">
        <v>7000</v>
      </c>
      <c r="M13" s="17">
        <v>7000</v>
      </c>
      <c r="N13" s="17">
        <v>7000</v>
      </c>
      <c r="O13" s="17">
        <v>7000</v>
      </c>
      <c r="P13" s="3"/>
      <c r="S13" s="3"/>
      <c r="T13" s="3"/>
    </row>
    <row r="14" spans="1:23" ht="12.75" customHeight="1" x14ac:dyDescent="0.25">
      <c r="A14" s="19" t="s">
        <v>45</v>
      </c>
      <c r="B14" s="15" t="s">
        <v>39</v>
      </c>
      <c r="C14" s="16">
        <v>10</v>
      </c>
      <c r="D14" s="17">
        <v>15000</v>
      </c>
      <c r="E14" s="17">
        <v>15000</v>
      </c>
      <c r="F14" s="17">
        <v>15000</v>
      </c>
      <c r="G14" s="17">
        <v>15000</v>
      </c>
      <c r="H14" s="17">
        <v>15000</v>
      </c>
      <c r="I14" s="17">
        <v>15000</v>
      </c>
      <c r="J14" s="17">
        <v>15000</v>
      </c>
      <c r="K14" s="17">
        <v>15000</v>
      </c>
      <c r="L14" s="17">
        <v>15000</v>
      </c>
      <c r="M14" s="17">
        <v>15000</v>
      </c>
      <c r="N14" s="17">
        <v>15000</v>
      </c>
      <c r="O14" s="17">
        <v>15000</v>
      </c>
      <c r="P14" s="3"/>
      <c r="S14" s="3"/>
      <c r="T14" s="3"/>
    </row>
    <row r="15" spans="1:23" ht="12.75" customHeight="1" x14ac:dyDescent="0.25">
      <c r="A15" s="19" t="s">
        <v>46</v>
      </c>
      <c r="B15" s="15" t="s">
        <v>39</v>
      </c>
      <c r="C15" s="16">
        <v>10</v>
      </c>
      <c r="D15" s="17">
        <v>7000</v>
      </c>
      <c r="E15" s="17">
        <v>7000</v>
      </c>
      <c r="F15" s="17">
        <v>7000</v>
      </c>
      <c r="G15" s="17">
        <v>7000</v>
      </c>
      <c r="H15" s="17">
        <v>7000</v>
      </c>
      <c r="I15" s="17">
        <v>7000</v>
      </c>
      <c r="J15" s="17">
        <v>7000</v>
      </c>
      <c r="K15" s="17">
        <v>7000</v>
      </c>
      <c r="L15" s="17">
        <v>7000</v>
      </c>
      <c r="M15" s="17">
        <v>7000</v>
      </c>
      <c r="N15" s="17">
        <v>7000</v>
      </c>
      <c r="O15" s="17">
        <v>7000</v>
      </c>
      <c r="P15" s="3"/>
      <c r="S15" s="3"/>
      <c r="T15" s="3"/>
    </row>
    <row r="16" spans="1:23" ht="12.75" customHeight="1" x14ac:dyDescent="0.25">
      <c r="A16" s="19" t="s">
        <v>10</v>
      </c>
      <c r="B16" s="26" t="s">
        <v>18</v>
      </c>
      <c r="C16" s="16">
        <v>10</v>
      </c>
      <c r="D16" s="17">
        <v>8000</v>
      </c>
      <c r="E16" s="17">
        <v>8000</v>
      </c>
      <c r="F16" s="17">
        <v>8000</v>
      </c>
      <c r="G16" s="17">
        <v>8000</v>
      </c>
      <c r="H16" s="17">
        <v>8000</v>
      </c>
      <c r="I16" s="17">
        <v>8000</v>
      </c>
      <c r="J16" s="17">
        <v>8000</v>
      </c>
      <c r="K16" s="17">
        <v>8000</v>
      </c>
      <c r="L16" s="17">
        <v>8000</v>
      </c>
      <c r="M16" s="17">
        <v>8000</v>
      </c>
      <c r="N16" s="17">
        <v>8000</v>
      </c>
      <c r="O16" s="17">
        <v>8000</v>
      </c>
      <c r="P16" s="3"/>
      <c r="Q16" s="3"/>
      <c r="R16" s="3"/>
      <c r="S16" s="3"/>
      <c r="T16" s="3"/>
    </row>
    <row r="17" spans="1:20" ht="12.75" customHeight="1" x14ac:dyDescent="0.25">
      <c r="A17" s="16" t="s">
        <v>0</v>
      </c>
      <c r="B17" s="15" t="s">
        <v>0</v>
      </c>
      <c r="C17" s="22">
        <f>SUM(C3:C16)</f>
        <v>100</v>
      </c>
      <c r="D17" s="22">
        <f t="shared" ref="D17:O17" si="0">SUM(D3:D16)</f>
        <v>100000</v>
      </c>
      <c r="E17" s="22">
        <f t="shared" si="0"/>
        <v>100000</v>
      </c>
      <c r="F17" s="22">
        <f t="shared" si="0"/>
        <v>100000</v>
      </c>
      <c r="G17" s="22">
        <f t="shared" si="0"/>
        <v>100000</v>
      </c>
      <c r="H17" s="22">
        <f t="shared" si="0"/>
        <v>100000</v>
      </c>
      <c r="I17" s="22">
        <f t="shared" si="0"/>
        <v>100000</v>
      </c>
      <c r="J17" s="22">
        <f t="shared" si="0"/>
        <v>100000</v>
      </c>
      <c r="K17" s="22">
        <f t="shared" si="0"/>
        <v>100000</v>
      </c>
      <c r="L17" s="22">
        <f t="shared" si="0"/>
        <v>100000</v>
      </c>
      <c r="M17" s="22">
        <f t="shared" si="0"/>
        <v>100000</v>
      </c>
      <c r="N17" s="22">
        <f t="shared" si="0"/>
        <v>100000</v>
      </c>
      <c r="O17" s="22">
        <f t="shared" si="0"/>
        <v>100000</v>
      </c>
      <c r="P17" s="3"/>
      <c r="Q17" s="30" t="s">
        <v>27</v>
      </c>
      <c r="R17" s="31">
        <v>100000</v>
      </c>
      <c r="S17" s="3"/>
      <c r="T17" s="3"/>
    </row>
    <row r="18" spans="1:20" ht="12.75" customHeight="1" x14ac:dyDescent="0.25">
      <c r="P18" s="3"/>
      <c r="Q18" s="3"/>
      <c r="R18" s="3"/>
      <c r="S18" s="3"/>
      <c r="T18" s="3"/>
    </row>
    <row r="20" spans="1:20" ht="12.75" customHeight="1" x14ac:dyDescent="0.25">
      <c r="A20" s="41" t="s">
        <v>47</v>
      </c>
      <c r="B20" s="41"/>
    </row>
    <row r="21" spans="1:20" ht="12.75" customHeight="1" x14ac:dyDescent="0.25">
      <c r="A21" s="9" t="s">
        <v>1</v>
      </c>
      <c r="B21" s="13" t="s">
        <v>30</v>
      </c>
    </row>
    <row r="22" spans="1:20" ht="12.75" customHeight="1" x14ac:dyDescent="0.25">
      <c r="A22" s="20" t="s">
        <v>6</v>
      </c>
      <c r="B22" s="28">
        <v>3000000</v>
      </c>
    </row>
    <row r="23" spans="1:20" ht="12.75" customHeight="1" x14ac:dyDescent="0.25">
      <c r="A23" s="19" t="s">
        <v>20</v>
      </c>
      <c r="B23" s="28">
        <v>700000</v>
      </c>
    </row>
    <row r="24" spans="1:20" ht="12.75" customHeight="1" x14ac:dyDescent="0.25">
      <c r="A24" s="19" t="s">
        <v>22</v>
      </c>
      <c r="B24" s="28">
        <v>1000000</v>
      </c>
    </row>
    <row r="25" spans="1:20" ht="12.75" customHeight="1" x14ac:dyDescent="0.25">
      <c r="A25" s="19" t="s">
        <v>21</v>
      </c>
      <c r="B25" s="28">
        <v>300000</v>
      </c>
    </row>
    <row r="26" spans="1:20" ht="12.75" customHeight="1" x14ac:dyDescent="0.25">
      <c r="A26" s="19" t="s">
        <v>23</v>
      </c>
      <c r="B26" s="28">
        <v>300000</v>
      </c>
    </row>
    <row r="27" spans="1:20" ht="12.75" customHeight="1" x14ac:dyDescent="0.25">
      <c r="A27" s="19" t="s">
        <v>17</v>
      </c>
      <c r="B27" s="28">
        <v>700000</v>
      </c>
    </row>
    <row r="28" spans="1:20" ht="12.75" customHeight="1" x14ac:dyDescent="0.25">
      <c r="A28" s="24" t="s">
        <v>25</v>
      </c>
      <c r="B28" s="28">
        <v>1500000</v>
      </c>
    </row>
    <row r="29" spans="1:20" ht="12.75" customHeight="1" x14ac:dyDescent="0.25">
      <c r="A29" s="24" t="s">
        <v>16</v>
      </c>
      <c r="B29" s="28">
        <v>700000</v>
      </c>
    </row>
    <row r="30" spans="1:20" ht="12.75" customHeight="1" x14ac:dyDescent="0.25">
      <c r="A30" s="19" t="s">
        <v>24</v>
      </c>
      <c r="B30" s="28">
        <v>600000</v>
      </c>
    </row>
    <row r="31" spans="1:20" ht="12.75" customHeight="1" x14ac:dyDescent="0.25">
      <c r="A31" s="19" t="s">
        <v>19</v>
      </c>
      <c r="B31" s="28">
        <v>1500000</v>
      </c>
    </row>
    <row r="32" spans="1:20" ht="12.75" customHeight="1" x14ac:dyDescent="0.25">
      <c r="A32" s="19" t="s">
        <v>4</v>
      </c>
      <c r="B32" s="28">
        <v>1200000</v>
      </c>
    </row>
    <row r="33" spans="1:2" ht="12.75" customHeight="1" x14ac:dyDescent="0.25">
      <c r="A33" s="19" t="s">
        <v>45</v>
      </c>
      <c r="B33" s="28">
        <v>2000000</v>
      </c>
    </row>
    <row r="34" spans="1:2" ht="12.75" customHeight="1" x14ac:dyDescent="0.25">
      <c r="A34" s="19" t="s">
        <v>46</v>
      </c>
      <c r="B34" s="28">
        <v>1000000</v>
      </c>
    </row>
    <row r="35" spans="1:2" ht="12.75" customHeight="1" x14ac:dyDescent="0.25">
      <c r="A35" s="19" t="s">
        <v>10</v>
      </c>
      <c r="B35" s="28">
        <v>1500000</v>
      </c>
    </row>
    <row r="36" spans="1:2" ht="12.75" customHeight="1" x14ac:dyDescent="0.25">
      <c r="A36" s="10" t="s">
        <v>0</v>
      </c>
      <c r="B36" s="11">
        <f>SUM(B22:B35)</f>
        <v>16000000</v>
      </c>
    </row>
    <row r="37" spans="1:2" ht="12.75" customHeight="1" x14ac:dyDescent="0.25">
      <c r="A37" s="10" t="s">
        <v>34</v>
      </c>
      <c r="B37" s="11">
        <f>B36/15</f>
        <v>1066666.6666666667</v>
      </c>
    </row>
    <row r="38" spans="1:2" ht="12.75" customHeight="1" x14ac:dyDescent="0.25">
      <c r="A38" s="10" t="s">
        <v>35</v>
      </c>
      <c r="B38" s="11">
        <f>B37/12</f>
        <v>88888.888888888891</v>
      </c>
    </row>
  </sheetData>
  <mergeCells count="3">
    <mergeCell ref="A20:B20"/>
    <mergeCell ref="V2:W2"/>
    <mergeCell ref="V3:W3"/>
  </mergeCells>
  <pageMargins left="0.7" right="0.7" top="0.75" bottom="0.75" header="0.3" footer="0.3"/>
  <pageSetup orientation="portrait" r:id="rId1"/>
  <drawing r:id="rId2"/>
  <tableParts count="3"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29"/>
  <sheetViews>
    <sheetView tabSelected="1" workbookViewId="0">
      <selection activeCell="G39" sqref="G39"/>
    </sheetView>
  </sheetViews>
  <sheetFormatPr baseColWidth="10" defaultRowHeight="12.75" customHeight="1" x14ac:dyDescent="0.25"/>
  <cols>
    <col min="1" max="1" width="18.28515625" customWidth="1"/>
    <col min="2" max="2" width="10.5703125" customWidth="1"/>
    <col min="3" max="3" width="7.28515625" customWidth="1"/>
    <col min="4" max="4" width="16.140625" customWidth="1"/>
    <col min="5" max="5" width="10.5703125" customWidth="1"/>
    <col min="6" max="6" width="7.28515625" customWidth="1"/>
    <col min="7" max="7" width="16" customWidth="1"/>
    <col min="8" max="8" width="9.5703125" customWidth="1"/>
    <col min="9" max="9" width="7.28515625" customWidth="1"/>
    <col min="10" max="10" width="12.140625" customWidth="1"/>
  </cols>
  <sheetData>
    <row r="2" spans="1:11" ht="12.75" customHeight="1" x14ac:dyDescent="0.25">
      <c r="A2" s="44" t="s">
        <v>42</v>
      </c>
      <c r="B2" s="44"/>
      <c r="D2" s="45" t="s">
        <v>48</v>
      </c>
      <c r="E2" s="45"/>
      <c r="G2" s="42" t="s">
        <v>49</v>
      </c>
      <c r="H2" s="42"/>
      <c r="J2" s="46" t="s">
        <v>50</v>
      </c>
      <c r="K2" s="46"/>
    </row>
    <row r="3" spans="1:11" ht="12.75" customHeight="1" x14ac:dyDescent="0.25">
      <c r="A3" s="1" t="s">
        <v>1</v>
      </c>
      <c r="B3" s="1" t="s">
        <v>2</v>
      </c>
      <c r="D3" s="12" t="s">
        <v>1</v>
      </c>
      <c r="E3" s="12" t="s">
        <v>2</v>
      </c>
      <c r="G3" s="4" t="s">
        <v>1</v>
      </c>
      <c r="H3" s="4" t="s">
        <v>2</v>
      </c>
      <c r="J3" s="32" t="s">
        <v>1</v>
      </c>
      <c r="K3" s="32" t="s">
        <v>2</v>
      </c>
    </row>
    <row r="4" spans="1:11" ht="12.75" customHeight="1" x14ac:dyDescent="0.25">
      <c r="A4" s="14" t="s">
        <v>7</v>
      </c>
      <c r="B4" s="28">
        <v>100000</v>
      </c>
      <c r="D4" s="14" t="s">
        <v>68</v>
      </c>
      <c r="E4" s="28">
        <v>150000</v>
      </c>
      <c r="G4" s="14" t="s">
        <v>9</v>
      </c>
      <c r="H4" s="28"/>
      <c r="J4" s="14" t="s">
        <v>51</v>
      </c>
      <c r="K4" s="28"/>
    </row>
    <row r="5" spans="1:11" ht="12.75" customHeight="1" x14ac:dyDescent="0.25">
      <c r="A5" s="14" t="s">
        <v>15</v>
      </c>
      <c r="B5" s="28">
        <v>1000000</v>
      </c>
      <c r="D5" s="14" t="s">
        <v>70</v>
      </c>
      <c r="E5" s="28">
        <v>30000</v>
      </c>
      <c r="G5" s="14" t="s">
        <v>57</v>
      </c>
      <c r="H5" s="28"/>
      <c r="J5" s="14" t="s">
        <v>17</v>
      </c>
      <c r="K5" s="28"/>
    </row>
    <row r="6" spans="1:11" ht="12.75" customHeight="1" x14ac:dyDescent="0.25">
      <c r="A6" s="14" t="s">
        <v>53</v>
      </c>
      <c r="B6" s="28">
        <v>2300000</v>
      </c>
      <c r="D6" s="14" t="s">
        <v>69</v>
      </c>
      <c r="E6" s="28">
        <v>350000</v>
      </c>
      <c r="G6" s="14" t="s">
        <v>54</v>
      </c>
      <c r="H6" s="28"/>
      <c r="J6" s="14" t="s">
        <v>52</v>
      </c>
      <c r="K6" s="28"/>
    </row>
    <row r="7" spans="1:11" ht="12.75" customHeight="1" x14ac:dyDescent="0.25">
      <c r="A7" s="14" t="s">
        <v>8</v>
      </c>
      <c r="B7" s="28">
        <v>250000</v>
      </c>
      <c r="D7" s="14" t="s">
        <v>57</v>
      </c>
      <c r="E7" s="28">
        <v>350000</v>
      </c>
      <c r="G7" s="14" t="s">
        <v>13</v>
      </c>
      <c r="H7" s="28"/>
      <c r="J7" s="33" t="s">
        <v>0</v>
      </c>
      <c r="K7" s="34">
        <f>SUM(K4:K6)</f>
        <v>0</v>
      </c>
    </row>
    <row r="8" spans="1:11" ht="12.75" customHeight="1" x14ac:dyDescent="0.25">
      <c r="A8" s="14" t="s">
        <v>32</v>
      </c>
      <c r="B8" s="28">
        <v>150000</v>
      </c>
      <c r="D8" s="14" t="s">
        <v>40</v>
      </c>
      <c r="E8" s="28">
        <v>400000</v>
      </c>
      <c r="G8" s="14" t="s">
        <v>14</v>
      </c>
      <c r="H8" s="28"/>
    </row>
    <row r="9" spans="1:11" ht="12.75" customHeight="1" x14ac:dyDescent="0.25">
      <c r="A9" s="14">
        <v>2025</v>
      </c>
      <c r="B9" s="28"/>
      <c r="D9" s="14" t="s">
        <v>13</v>
      </c>
      <c r="E9" s="28">
        <v>190000</v>
      </c>
      <c r="G9" s="14" t="s">
        <v>11</v>
      </c>
      <c r="H9" s="28"/>
    </row>
    <row r="10" spans="1:11" ht="12.75" customHeight="1" x14ac:dyDescent="0.25">
      <c r="A10" s="2" t="s">
        <v>0</v>
      </c>
      <c r="B10" s="7">
        <f>SUM(B4:B8)</f>
        <v>3800000</v>
      </c>
      <c r="D10" s="14" t="s">
        <v>14</v>
      </c>
      <c r="E10" s="28">
        <v>120000</v>
      </c>
      <c r="G10" s="14" t="s">
        <v>4</v>
      </c>
      <c r="H10" s="28"/>
    </row>
    <row r="11" spans="1:11" ht="12.75" customHeight="1" x14ac:dyDescent="0.25">
      <c r="A11" s="6" t="s">
        <v>34</v>
      </c>
      <c r="B11" s="7">
        <f>B10/16</f>
        <v>237500</v>
      </c>
      <c r="D11" s="14" t="s">
        <v>11</v>
      </c>
      <c r="E11" s="28">
        <v>250000</v>
      </c>
      <c r="G11" s="14" t="s">
        <v>10</v>
      </c>
      <c r="H11" s="28"/>
    </row>
    <row r="12" spans="1:11" ht="12.75" customHeight="1" x14ac:dyDescent="0.25">
      <c r="A12" s="6" t="s">
        <v>35</v>
      </c>
      <c r="B12" s="7">
        <f>B11/12</f>
        <v>19791.666666666668</v>
      </c>
      <c r="D12" s="14" t="s">
        <v>4</v>
      </c>
      <c r="E12" s="28">
        <v>250000</v>
      </c>
      <c r="G12" s="37" t="s">
        <v>55</v>
      </c>
      <c r="H12" s="38"/>
    </row>
    <row r="13" spans="1:11" ht="12.75" customHeight="1" x14ac:dyDescent="0.25">
      <c r="D13" s="14" t="s">
        <v>10</v>
      </c>
      <c r="E13" s="28">
        <v>350000</v>
      </c>
      <c r="G13" s="37" t="s">
        <v>64</v>
      </c>
      <c r="H13" s="38"/>
    </row>
    <row r="14" spans="1:11" ht="12.75" customHeight="1" x14ac:dyDescent="0.25">
      <c r="D14" s="37" t="s">
        <v>55</v>
      </c>
      <c r="E14" s="38">
        <v>200000</v>
      </c>
      <c r="G14" s="37" t="s">
        <v>58</v>
      </c>
      <c r="H14" s="38"/>
    </row>
    <row r="15" spans="1:11" ht="12.75" customHeight="1" x14ac:dyDescent="0.25">
      <c r="D15" s="37" t="s">
        <v>64</v>
      </c>
      <c r="E15" s="38">
        <v>50000</v>
      </c>
      <c r="G15" s="37" t="s">
        <v>62</v>
      </c>
      <c r="H15" s="38"/>
    </row>
    <row r="16" spans="1:11" ht="12.75" customHeight="1" x14ac:dyDescent="0.25">
      <c r="D16" s="37" t="s">
        <v>58</v>
      </c>
      <c r="E16" s="38">
        <v>200000</v>
      </c>
      <c r="G16" s="37" t="s">
        <v>60</v>
      </c>
      <c r="H16" s="38"/>
    </row>
    <row r="17" spans="4:8" ht="12.75" customHeight="1" x14ac:dyDescent="0.25">
      <c r="D17" s="37" t="s">
        <v>62</v>
      </c>
      <c r="E17" s="38">
        <v>40000</v>
      </c>
      <c r="G17" s="37" t="s">
        <v>59</v>
      </c>
      <c r="H17" s="38"/>
    </row>
    <row r="18" spans="4:8" ht="12.75" customHeight="1" x14ac:dyDescent="0.25">
      <c r="D18" s="37" t="s">
        <v>60</v>
      </c>
      <c r="E18" s="38">
        <v>25000</v>
      </c>
      <c r="G18" s="37" t="s">
        <v>56</v>
      </c>
      <c r="H18" s="38"/>
    </row>
    <row r="19" spans="4:8" ht="12.75" customHeight="1" x14ac:dyDescent="0.25">
      <c r="D19" s="37" t="s">
        <v>59</v>
      </c>
      <c r="E19" s="38">
        <v>20000</v>
      </c>
      <c r="G19" s="37" t="s">
        <v>63</v>
      </c>
      <c r="H19" s="38"/>
    </row>
    <row r="20" spans="4:8" ht="12.75" customHeight="1" x14ac:dyDescent="0.25">
      <c r="D20" s="37" t="s">
        <v>56</v>
      </c>
      <c r="E20" s="38">
        <v>250000</v>
      </c>
      <c r="G20" s="37" t="s">
        <v>65</v>
      </c>
      <c r="H20" s="38"/>
    </row>
    <row r="21" spans="4:8" ht="12.75" customHeight="1" x14ac:dyDescent="0.25">
      <c r="D21" s="37" t="s">
        <v>63</v>
      </c>
      <c r="E21" s="38">
        <v>30000</v>
      </c>
      <c r="G21" s="37" t="s">
        <v>61</v>
      </c>
      <c r="H21" s="38"/>
    </row>
    <row r="22" spans="4:8" ht="12.75" customHeight="1" x14ac:dyDescent="0.25">
      <c r="D22" s="37" t="s">
        <v>65</v>
      </c>
      <c r="E22" s="38">
        <v>50000</v>
      </c>
      <c r="G22" s="37" t="s">
        <v>12</v>
      </c>
      <c r="H22" s="38"/>
    </row>
    <row r="23" spans="4:8" ht="12.75" customHeight="1" x14ac:dyDescent="0.25">
      <c r="D23" s="37" t="s">
        <v>61</v>
      </c>
      <c r="E23" s="38">
        <v>35000</v>
      </c>
      <c r="G23" s="37" t="s">
        <v>66</v>
      </c>
      <c r="H23" s="38"/>
    </row>
    <row r="24" spans="4:8" ht="12.75" customHeight="1" x14ac:dyDescent="0.25">
      <c r="D24" s="37" t="s">
        <v>12</v>
      </c>
      <c r="E24" s="38">
        <v>80000</v>
      </c>
      <c r="G24" s="37" t="s">
        <v>43</v>
      </c>
      <c r="H24" s="38"/>
    </row>
    <row r="25" spans="4:8" ht="12.75" customHeight="1" x14ac:dyDescent="0.25">
      <c r="D25" s="37" t="s">
        <v>67</v>
      </c>
      <c r="E25" s="38">
        <v>300000</v>
      </c>
      <c r="G25" s="39" t="s">
        <v>0</v>
      </c>
      <c r="H25" s="40">
        <v>0</v>
      </c>
    </row>
    <row r="26" spans="4:8" ht="12.75" customHeight="1" x14ac:dyDescent="0.25">
      <c r="D26" s="37" t="s">
        <v>43</v>
      </c>
      <c r="E26" s="38">
        <v>80000</v>
      </c>
      <c r="G26" s="39" t="s">
        <v>36</v>
      </c>
      <c r="H26" s="40">
        <v>0</v>
      </c>
    </row>
    <row r="27" spans="4:8" ht="12.75" customHeight="1" x14ac:dyDescent="0.25">
      <c r="D27" s="35" t="s">
        <v>0</v>
      </c>
      <c r="E27" s="36">
        <f>SUM(E4:E26)</f>
        <v>3800000</v>
      </c>
      <c r="G27" s="39" t="s">
        <v>37</v>
      </c>
      <c r="H27" s="40">
        <v>0</v>
      </c>
    </row>
    <row r="28" spans="4:8" ht="12.75" customHeight="1" x14ac:dyDescent="0.25">
      <c r="D28" s="35" t="s">
        <v>36</v>
      </c>
      <c r="E28" s="36">
        <f>1360000/16</f>
        <v>85000</v>
      </c>
    </row>
    <row r="29" spans="4:8" ht="12.75" customHeight="1" x14ac:dyDescent="0.25">
      <c r="D29" s="35" t="s">
        <v>37</v>
      </c>
      <c r="E29" s="36">
        <f>1360000/16/12</f>
        <v>7083.333333333333</v>
      </c>
    </row>
  </sheetData>
  <mergeCells count="4">
    <mergeCell ref="A2:B2"/>
    <mergeCell ref="D2:E2"/>
    <mergeCell ref="G2:H2"/>
    <mergeCell ref="J2:K2"/>
  </mergeCells>
  <pageMargins left="0.7" right="0.7" top="0.75" bottom="0.75" header="0.3" footer="0.3"/>
  <pageSetup orientation="portrait" horizontalDpi="4294967294" verticalDpi="4294967294" r:id="rId1"/>
  <tableParts count="3">
    <tablePart r:id="rId2"/>
    <tablePart r:id="rId3"/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autoPageBreaks="0"/>
  </sheetPr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51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Ingreso Ideal</vt:lpstr>
      <vt:lpstr>Ahorro-Ingreso-Gasto</vt:lpstr>
      <vt:lpstr>Sheet1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TOSHIBA</dc:creator>
  <dc:description/>
  <cp:lastModifiedBy>Coordinación Planeación</cp:lastModifiedBy>
  <cp:revision>23</cp:revision>
  <dcterms:created xsi:type="dcterms:W3CDTF">2014-10-03T04:20:05Z</dcterms:created>
  <dcterms:modified xsi:type="dcterms:W3CDTF">2024-12-30T22:24:05Z</dcterms:modified>
  <dc:language>es-MX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Toshiba</vt:lpwstr>
  </property>
  <property fmtid="{D5CDD505-2E9C-101B-9397-08002B2CF9AE}" pid="4" name="DocSecurity">
    <vt:i4>0</vt:i4>
  </property>
  <property fmtid="{D5CDD505-2E9C-101B-9397-08002B2CF9AE}" pid="5" name="HyperlinksChanged">
    <vt:bool>true</vt:bool>
  </property>
  <property fmtid="{D5CDD505-2E9C-101B-9397-08002B2CF9AE}" pid="6" name="LinksUpToDate">
    <vt:bool>true</vt:bool>
  </property>
  <property fmtid="{D5CDD505-2E9C-101B-9397-08002B2CF9AE}" pid="7" name="ScaleCrop">
    <vt:bool>true</vt:bool>
  </property>
  <property fmtid="{D5CDD505-2E9C-101B-9397-08002B2CF9AE}" pid="8" name="ShareDoc">
    <vt:bool>true</vt:bool>
  </property>
</Properties>
</file>