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hernandezs\Desktop\"/>
    </mc:Choice>
  </mc:AlternateContent>
  <bookViews>
    <workbookView xWindow="0" yWindow="0" windowWidth="28800" windowHeight="12030" tabRatio="908" firstSheet="4" activeTab="4"/>
  </bookViews>
  <sheets>
    <sheet name="Caratula" sheetId="65" r:id="rId1"/>
    <sheet name="ECG-1" sheetId="5" r:id="rId2"/>
    <sheet name="ECG-2" sheetId="48" r:id="rId3"/>
    <sheet name="EPC" sheetId="54" r:id="rId4"/>
    <sheet name="APP-1" sheetId="8" r:id="rId5"/>
    <sheet name="APP-2" sheetId="68" r:id="rId6"/>
    <sheet name="APP-3" sheetId="80" r:id="rId7"/>
    <sheet name="ARF" sheetId="87" r:id="rId8"/>
    <sheet name="AR (1)" sheetId="88" r:id="rId9"/>
    <sheet name="AR (2)" sheetId="89" r:id="rId10"/>
    <sheet name="AR (3)" sheetId="90" r:id="rId11"/>
    <sheet name="AR (4)" sheetId="91" r:id="rId12"/>
    <sheet name="AR (5)" sheetId="92" r:id="rId13"/>
    <sheet name="AR (6)" sheetId="93" r:id="rId14"/>
    <sheet name="AR (7)" sheetId="94" r:id="rId15"/>
    <sheet name="IPP MUSEOS" sheetId="47" r:id="rId16"/>
    <sheet name="IPP FAROS" sheetId="95" r:id="rId17"/>
    <sheet name="IPP TEATROS" sheetId="96" r:id="rId18"/>
    <sheet name="EAP" sheetId="84" r:id="rId19"/>
    <sheet name="ADS-1" sheetId="22" r:id="rId20"/>
    <sheet name="ADS-2" sheetId="53" r:id="rId21"/>
    <sheet name="SAP" sheetId="26" r:id="rId22"/>
    <sheet name="FIC" sheetId="86" r:id="rId23"/>
    <sheet name="AUR" sheetId="71" r:id="rId24"/>
    <sheet name="PPD" sheetId="67" r:id="rId25"/>
  </sheets>
  <externalReferences>
    <externalReference r:id="rId26"/>
    <externalReference r:id="rId27"/>
    <externalReference r:id="rId28"/>
    <externalReference r:id="rId29"/>
    <externalReference r:id="rId30"/>
    <externalReference r:id="rId31"/>
    <externalReference r:id="rId32"/>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 localSheetId="8">[1]INICIO!$Y$166:$Y$186</definedName>
    <definedName name="___EJE1" localSheetId="9">[1]INICIO!$Y$166:$Y$186</definedName>
    <definedName name="___EJE1" localSheetId="10">[1]INICIO!$Y$166:$Y$186</definedName>
    <definedName name="___EJE1" localSheetId="11">[1]INICIO!$Y$166:$Y$186</definedName>
    <definedName name="___EJE1" localSheetId="12">[1]INICIO!$Y$166:$Y$186</definedName>
    <definedName name="___EJE1" localSheetId="13">[1]INICIO!$Y$166:$Y$186</definedName>
    <definedName name="___EJE1" localSheetId="14">[1]INICIO!$Y$166:$Y$186</definedName>
    <definedName name="___EJE1">[2]INICIO!$Y$166:$Y$186</definedName>
    <definedName name="___EJE2" localSheetId="8">[1]INICIO!$Y$188:$Y$229</definedName>
    <definedName name="___EJE2" localSheetId="9">[1]INICIO!$Y$188:$Y$229</definedName>
    <definedName name="___EJE2" localSheetId="10">[1]INICIO!$Y$188:$Y$229</definedName>
    <definedName name="___EJE2" localSheetId="11">[1]INICIO!$Y$188:$Y$229</definedName>
    <definedName name="___EJE2" localSheetId="12">[1]INICIO!$Y$188:$Y$229</definedName>
    <definedName name="___EJE2" localSheetId="13">[1]INICIO!$Y$188:$Y$229</definedName>
    <definedName name="___EJE2" localSheetId="14">[1]INICIO!$Y$188:$Y$229</definedName>
    <definedName name="___EJE2">[2]INICIO!$Y$188:$Y$229</definedName>
    <definedName name="___EJE3" localSheetId="8">[1]INICIO!$Y$231:$Y$247</definedName>
    <definedName name="___EJE3" localSheetId="9">[1]INICIO!$Y$231:$Y$247</definedName>
    <definedName name="___EJE3" localSheetId="10">[1]INICIO!$Y$231:$Y$247</definedName>
    <definedName name="___EJE3" localSheetId="11">[1]INICIO!$Y$231:$Y$247</definedName>
    <definedName name="___EJE3" localSheetId="12">[1]INICIO!$Y$231:$Y$247</definedName>
    <definedName name="___EJE3" localSheetId="13">[1]INICIO!$Y$231:$Y$247</definedName>
    <definedName name="___EJE3" localSheetId="14">[1]INICIO!$Y$231:$Y$247</definedName>
    <definedName name="___EJE3">[2]INICIO!$Y$231:$Y$247</definedName>
    <definedName name="___EJE4" localSheetId="8">[1]INICIO!$Y$249:$Y$272</definedName>
    <definedName name="___EJE4" localSheetId="9">[1]INICIO!$Y$249:$Y$272</definedName>
    <definedName name="___EJE4" localSheetId="10">[1]INICIO!$Y$249:$Y$272</definedName>
    <definedName name="___EJE4" localSheetId="11">[1]INICIO!$Y$249:$Y$272</definedName>
    <definedName name="___EJE4" localSheetId="12">[1]INICIO!$Y$249:$Y$272</definedName>
    <definedName name="___EJE4" localSheetId="13">[1]INICIO!$Y$249:$Y$272</definedName>
    <definedName name="___EJE4" localSheetId="14">[1]INICIO!$Y$249:$Y$272</definedName>
    <definedName name="___EJE4">[2]INICIO!$Y$249:$Y$272</definedName>
    <definedName name="___EJE5" localSheetId="8">[1]INICIO!$Y$274:$Y$287</definedName>
    <definedName name="___EJE5" localSheetId="9">[1]INICIO!$Y$274:$Y$287</definedName>
    <definedName name="___EJE5" localSheetId="10">[1]INICIO!$Y$274:$Y$287</definedName>
    <definedName name="___EJE5" localSheetId="11">[1]INICIO!$Y$274:$Y$287</definedName>
    <definedName name="___EJE5" localSheetId="12">[1]INICIO!$Y$274:$Y$287</definedName>
    <definedName name="___EJE5" localSheetId="13">[1]INICIO!$Y$274:$Y$287</definedName>
    <definedName name="___EJE5" localSheetId="14">[1]INICIO!$Y$274:$Y$287</definedName>
    <definedName name="___EJE5">[2]INICIO!$Y$274:$Y$287</definedName>
    <definedName name="___EJE6" localSheetId="8">[1]INICIO!$Y$289:$Y$314</definedName>
    <definedName name="___EJE6" localSheetId="9">[1]INICIO!$Y$289:$Y$314</definedName>
    <definedName name="___EJE6" localSheetId="10">[1]INICIO!$Y$289:$Y$314</definedName>
    <definedName name="___EJE6" localSheetId="11">[1]INICIO!$Y$289:$Y$314</definedName>
    <definedName name="___EJE6" localSheetId="12">[1]INICIO!$Y$289:$Y$314</definedName>
    <definedName name="___EJE6" localSheetId="13">[1]INICIO!$Y$289:$Y$314</definedName>
    <definedName name="___EJE6" localSheetId="14">[1]INICIO!$Y$289:$Y$314</definedName>
    <definedName name="___EJE6">[2]INICIO!$Y$289:$Y$314</definedName>
    <definedName name="___EJE7" localSheetId="8">[1]INICIO!$Y$316:$Y$356</definedName>
    <definedName name="___EJE7" localSheetId="9">[1]INICIO!$Y$316:$Y$356</definedName>
    <definedName name="___EJE7" localSheetId="10">[1]INICIO!$Y$316:$Y$356</definedName>
    <definedName name="___EJE7" localSheetId="11">[1]INICIO!$Y$316:$Y$356</definedName>
    <definedName name="___EJE7" localSheetId="12">[1]INICIO!$Y$316:$Y$356</definedName>
    <definedName name="___EJE7" localSheetId="13">[1]INICIO!$Y$316:$Y$356</definedName>
    <definedName name="___EJE7" localSheetId="14">[1]INICIO!$Y$316:$Y$356</definedName>
    <definedName name="___EJE7">[2]INICIO!$Y$316:$Y$356</definedName>
    <definedName name="__EJE1" localSheetId="8">[1]INICIO!$Y$166:$Y$186</definedName>
    <definedName name="__EJE1" localSheetId="9">[1]INICIO!$Y$166:$Y$186</definedName>
    <definedName name="__EJE1" localSheetId="10">[1]INICIO!$Y$166:$Y$186</definedName>
    <definedName name="__EJE1" localSheetId="11">[1]INICIO!$Y$166:$Y$186</definedName>
    <definedName name="__EJE1" localSheetId="12">[1]INICIO!$Y$166:$Y$186</definedName>
    <definedName name="__EJE1" localSheetId="13">[1]INICIO!$Y$166:$Y$186</definedName>
    <definedName name="__EJE1" localSheetId="14">[1]INICIO!$Y$166:$Y$186</definedName>
    <definedName name="__EJE1">[2]INICIO!$Y$166:$Y$186</definedName>
    <definedName name="__EJE2" localSheetId="8">[1]INICIO!$Y$188:$Y$229</definedName>
    <definedName name="__EJE2" localSheetId="9">[1]INICIO!$Y$188:$Y$229</definedName>
    <definedName name="__EJE2" localSheetId="10">[1]INICIO!$Y$188:$Y$229</definedName>
    <definedName name="__EJE2" localSheetId="11">[1]INICIO!$Y$188:$Y$229</definedName>
    <definedName name="__EJE2" localSheetId="12">[1]INICIO!$Y$188:$Y$229</definedName>
    <definedName name="__EJE2" localSheetId="13">[1]INICIO!$Y$188:$Y$229</definedName>
    <definedName name="__EJE2" localSheetId="14">[1]INICIO!$Y$188:$Y$229</definedName>
    <definedName name="__EJE2">[2]INICIO!$Y$188:$Y$229</definedName>
    <definedName name="__EJE3" localSheetId="8">[1]INICIO!$Y$231:$Y$247</definedName>
    <definedName name="__EJE3" localSheetId="9">[1]INICIO!$Y$231:$Y$247</definedName>
    <definedName name="__EJE3" localSheetId="10">[1]INICIO!$Y$231:$Y$247</definedName>
    <definedName name="__EJE3" localSheetId="11">[1]INICIO!$Y$231:$Y$247</definedName>
    <definedName name="__EJE3" localSheetId="12">[1]INICIO!$Y$231:$Y$247</definedName>
    <definedName name="__EJE3" localSheetId="13">[1]INICIO!$Y$231:$Y$247</definedName>
    <definedName name="__EJE3" localSheetId="14">[1]INICIO!$Y$231:$Y$247</definedName>
    <definedName name="__EJE3">[2]INICIO!$Y$231:$Y$247</definedName>
    <definedName name="__EJE4" localSheetId="8">[1]INICIO!$Y$249:$Y$272</definedName>
    <definedName name="__EJE4" localSheetId="9">[1]INICIO!$Y$249:$Y$272</definedName>
    <definedName name="__EJE4" localSheetId="10">[1]INICIO!$Y$249:$Y$272</definedName>
    <definedName name="__EJE4" localSheetId="11">[1]INICIO!$Y$249:$Y$272</definedName>
    <definedName name="__EJE4" localSheetId="12">[1]INICIO!$Y$249:$Y$272</definedName>
    <definedName name="__EJE4" localSheetId="13">[1]INICIO!$Y$249:$Y$272</definedName>
    <definedName name="__EJE4" localSheetId="14">[1]INICIO!$Y$249:$Y$272</definedName>
    <definedName name="__EJE4">[2]INICIO!$Y$249:$Y$272</definedName>
    <definedName name="__EJE5" localSheetId="8">[1]INICIO!$Y$274:$Y$287</definedName>
    <definedName name="__EJE5" localSheetId="9">[1]INICIO!$Y$274:$Y$287</definedName>
    <definedName name="__EJE5" localSheetId="10">[1]INICIO!$Y$274:$Y$287</definedName>
    <definedName name="__EJE5" localSheetId="11">[1]INICIO!$Y$274:$Y$287</definedName>
    <definedName name="__EJE5" localSheetId="12">[1]INICIO!$Y$274:$Y$287</definedName>
    <definedName name="__EJE5" localSheetId="13">[1]INICIO!$Y$274:$Y$287</definedName>
    <definedName name="__EJE5" localSheetId="14">[1]INICIO!$Y$274:$Y$287</definedName>
    <definedName name="__EJE5">[2]INICIO!$Y$274:$Y$287</definedName>
    <definedName name="__EJE6" localSheetId="8">[1]INICIO!$Y$289:$Y$314</definedName>
    <definedName name="__EJE6" localSheetId="9">[1]INICIO!$Y$289:$Y$314</definedName>
    <definedName name="__EJE6" localSheetId="10">[1]INICIO!$Y$289:$Y$314</definedName>
    <definedName name="__EJE6" localSheetId="11">[1]INICIO!$Y$289:$Y$314</definedName>
    <definedName name="__EJE6" localSheetId="12">[1]INICIO!$Y$289:$Y$314</definedName>
    <definedName name="__EJE6" localSheetId="13">[1]INICIO!$Y$289:$Y$314</definedName>
    <definedName name="__EJE6" localSheetId="14">[1]INICIO!$Y$289:$Y$314</definedName>
    <definedName name="__EJE6">[2]INICIO!$Y$289:$Y$314</definedName>
    <definedName name="__EJE7" localSheetId="8">[1]INICIO!$Y$316:$Y$356</definedName>
    <definedName name="__EJE7" localSheetId="9">[1]INICIO!$Y$316:$Y$356</definedName>
    <definedName name="__EJE7" localSheetId="10">[1]INICIO!$Y$316:$Y$356</definedName>
    <definedName name="__EJE7" localSheetId="11">[1]INICIO!$Y$316:$Y$356</definedName>
    <definedName name="__EJE7" localSheetId="12">[1]INICIO!$Y$316:$Y$356</definedName>
    <definedName name="__EJE7" localSheetId="13">[1]INICIO!$Y$316:$Y$356</definedName>
    <definedName name="__EJE7" localSheetId="14">[1]INICIO!$Y$316:$Y$356</definedName>
    <definedName name="__EJE7">[2]INICIO!$Y$316:$Y$356</definedName>
    <definedName name="_EJE1" localSheetId="8">[1]INICIO!$Y$166:$Y$186</definedName>
    <definedName name="_EJE1" localSheetId="9">[1]INICIO!$Y$166:$Y$186</definedName>
    <definedName name="_EJE1" localSheetId="10">[1]INICIO!$Y$166:$Y$186</definedName>
    <definedName name="_EJE1" localSheetId="11">[1]INICIO!$Y$166:$Y$186</definedName>
    <definedName name="_EJE1" localSheetId="12">[1]INICIO!$Y$166:$Y$186</definedName>
    <definedName name="_EJE1" localSheetId="13">[1]INICIO!$Y$166:$Y$186</definedName>
    <definedName name="_EJE1" localSheetId="14">[1]INICIO!$Y$166:$Y$186</definedName>
    <definedName name="_EJE1" localSheetId="16">[3]INICIO!$Y$166:$Y$186</definedName>
    <definedName name="_EJE1" localSheetId="15">[3]INICIO!$Y$166:$Y$186</definedName>
    <definedName name="_EJE1" localSheetId="17">[3]INICIO!$Y$166:$Y$186</definedName>
    <definedName name="_EJE1">[2]INICIO!$Y$166:$Y$186</definedName>
    <definedName name="_EJE2" localSheetId="8">[1]INICIO!$Y$188:$Y$229</definedName>
    <definedName name="_EJE2" localSheetId="9">[1]INICIO!$Y$188:$Y$229</definedName>
    <definedName name="_EJE2" localSheetId="10">[1]INICIO!$Y$188:$Y$229</definedName>
    <definedName name="_EJE2" localSheetId="11">[1]INICIO!$Y$188:$Y$229</definedName>
    <definedName name="_EJE2" localSheetId="12">[1]INICIO!$Y$188:$Y$229</definedName>
    <definedName name="_EJE2" localSheetId="13">[1]INICIO!$Y$188:$Y$229</definedName>
    <definedName name="_EJE2" localSheetId="14">[1]INICIO!$Y$188:$Y$229</definedName>
    <definedName name="_EJE2" localSheetId="16">[3]INICIO!$Y$188:$Y$229</definedName>
    <definedName name="_EJE2" localSheetId="15">[3]INICIO!$Y$188:$Y$229</definedName>
    <definedName name="_EJE2" localSheetId="17">[3]INICIO!$Y$188:$Y$229</definedName>
    <definedName name="_EJE2">[2]INICIO!$Y$188:$Y$229</definedName>
    <definedName name="_EJE3" localSheetId="8">[1]INICIO!$Y$231:$Y$247</definedName>
    <definedName name="_EJE3" localSheetId="9">[1]INICIO!$Y$231:$Y$247</definedName>
    <definedName name="_EJE3" localSheetId="10">[1]INICIO!$Y$231:$Y$247</definedName>
    <definedName name="_EJE3" localSheetId="11">[1]INICIO!$Y$231:$Y$247</definedName>
    <definedName name="_EJE3" localSheetId="12">[1]INICIO!$Y$231:$Y$247</definedName>
    <definedName name="_EJE3" localSheetId="13">[1]INICIO!$Y$231:$Y$247</definedName>
    <definedName name="_EJE3" localSheetId="14">[1]INICIO!$Y$231:$Y$247</definedName>
    <definedName name="_EJE3" localSheetId="16">[3]INICIO!$Y$231:$Y$247</definedName>
    <definedName name="_EJE3" localSheetId="15">[3]INICIO!$Y$231:$Y$247</definedName>
    <definedName name="_EJE3" localSheetId="17">[3]INICIO!$Y$231:$Y$247</definedName>
    <definedName name="_EJE3">[2]INICIO!$Y$231:$Y$247</definedName>
    <definedName name="_EJE4" localSheetId="8">[1]INICIO!$Y$249:$Y$272</definedName>
    <definedName name="_EJE4" localSheetId="9">[1]INICIO!$Y$249:$Y$272</definedName>
    <definedName name="_EJE4" localSheetId="10">[1]INICIO!$Y$249:$Y$272</definedName>
    <definedName name="_EJE4" localSheetId="11">[1]INICIO!$Y$249:$Y$272</definedName>
    <definedName name="_EJE4" localSheetId="12">[1]INICIO!$Y$249:$Y$272</definedName>
    <definedName name="_EJE4" localSheetId="13">[1]INICIO!$Y$249:$Y$272</definedName>
    <definedName name="_EJE4" localSheetId="14">[1]INICIO!$Y$249:$Y$272</definedName>
    <definedName name="_EJE4" localSheetId="16">[3]INICIO!$Y$249:$Y$272</definedName>
    <definedName name="_EJE4" localSheetId="15">[3]INICIO!$Y$249:$Y$272</definedName>
    <definedName name="_EJE4" localSheetId="17">[3]INICIO!$Y$249:$Y$272</definedName>
    <definedName name="_EJE4">[2]INICIO!$Y$249:$Y$272</definedName>
    <definedName name="_EJE5" localSheetId="8">[1]INICIO!$Y$274:$Y$287</definedName>
    <definedName name="_EJE5" localSheetId="9">[1]INICIO!$Y$274:$Y$287</definedName>
    <definedName name="_EJE5" localSheetId="10">[1]INICIO!$Y$274:$Y$287</definedName>
    <definedName name="_EJE5" localSheetId="11">[1]INICIO!$Y$274:$Y$287</definedName>
    <definedName name="_EJE5" localSheetId="12">[1]INICIO!$Y$274:$Y$287</definedName>
    <definedName name="_EJE5" localSheetId="13">[1]INICIO!$Y$274:$Y$287</definedName>
    <definedName name="_EJE5" localSheetId="14">[1]INICIO!$Y$274:$Y$287</definedName>
    <definedName name="_EJE5" localSheetId="16">[3]INICIO!$Y$274:$Y$287</definedName>
    <definedName name="_EJE5" localSheetId="15">[3]INICIO!$Y$274:$Y$287</definedName>
    <definedName name="_EJE5" localSheetId="17">[3]INICIO!$Y$274:$Y$287</definedName>
    <definedName name="_EJE5">[2]INICIO!$Y$274:$Y$287</definedName>
    <definedName name="_EJE6" localSheetId="8">[1]INICIO!$Y$289:$Y$314</definedName>
    <definedName name="_EJE6" localSheetId="9">[1]INICIO!$Y$289:$Y$314</definedName>
    <definedName name="_EJE6" localSheetId="10">[1]INICIO!$Y$289:$Y$314</definedName>
    <definedName name="_EJE6" localSheetId="11">[1]INICIO!$Y$289:$Y$314</definedName>
    <definedName name="_EJE6" localSheetId="12">[1]INICIO!$Y$289:$Y$314</definedName>
    <definedName name="_EJE6" localSheetId="13">[1]INICIO!$Y$289:$Y$314</definedName>
    <definedName name="_EJE6" localSheetId="14">[1]INICIO!$Y$289:$Y$314</definedName>
    <definedName name="_EJE6" localSheetId="16">[3]INICIO!$Y$289:$Y$314</definedName>
    <definedName name="_EJE6" localSheetId="15">[3]INICIO!$Y$289:$Y$314</definedName>
    <definedName name="_EJE6" localSheetId="17">[3]INICIO!$Y$289:$Y$314</definedName>
    <definedName name="_EJE6">[2]INICIO!$Y$289:$Y$314</definedName>
    <definedName name="_EJE7" localSheetId="8">[1]INICIO!$Y$316:$Y$356</definedName>
    <definedName name="_EJE7" localSheetId="9">[1]INICIO!$Y$316:$Y$356</definedName>
    <definedName name="_EJE7" localSheetId="10">[1]INICIO!$Y$316:$Y$356</definedName>
    <definedName name="_EJE7" localSheetId="11">[1]INICIO!$Y$316:$Y$356</definedName>
    <definedName name="_EJE7" localSheetId="12">[1]INICIO!$Y$316:$Y$356</definedName>
    <definedName name="_EJE7" localSheetId="13">[1]INICIO!$Y$316:$Y$356</definedName>
    <definedName name="_EJE7" localSheetId="14">[1]INICIO!$Y$316:$Y$356</definedName>
    <definedName name="_EJE7" localSheetId="16">[3]INICIO!$Y$316:$Y$356</definedName>
    <definedName name="_EJE7" localSheetId="15">[3]INICIO!$Y$316:$Y$356</definedName>
    <definedName name="_EJE7" localSheetId="17">[3]INICIO!$Y$316:$Y$356</definedName>
    <definedName name="_EJE7">[2]INICIO!$Y$316:$Y$356</definedName>
    <definedName name="_Toc256789589" localSheetId="3">EPC!$A$1</definedName>
    <definedName name="adys_tipo" localSheetId="8">[1]INICIO!$AR$24:$AR$27</definedName>
    <definedName name="adys_tipo" localSheetId="9">[1]INICIO!$AR$24:$AR$27</definedName>
    <definedName name="adys_tipo" localSheetId="10">[1]INICIO!$AR$24:$AR$27</definedName>
    <definedName name="adys_tipo" localSheetId="11">[1]INICIO!$AR$24:$AR$27</definedName>
    <definedName name="adys_tipo" localSheetId="12">[1]INICIO!$AR$24:$AR$27</definedName>
    <definedName name="adys_tipo" localSheetId="13">[1]INICIO!$AR$24:$AR$27</definedName>
    <definedName name="adys_tipo" localSheetId="14">[1]INICIO!$AR$24:$AR$27</definedName>
    <definedName name="adys_tipo" localSheetId="16">[3]INICIO!$AR$24:$AR$27</definedName>
    <definedName name="adys_tipo" localSheetId="15">[3]INICIO!$AR$24:$AR$27</definedName>
    <definedName name="adys_tipo" localSheetId="17">[3]INICIO!$AR$24:$AR$27</definedName>
    <definedName name="adys_tipo">[2]INICIO!$AR$24:$AR$27</definedName>
    <definedName name="AI" localSheetId="8">[1]INICIO!$AU$5:$AW$543</definedName>
    <definedName name="AI" localSheetId="9">[1]INICIO!$AU$5:$AW$543</definedName>
    <definedName name="AI" localSheetId="10">[1]INICIO!$AU$5:$AW$543</definedName>
    <definedName name="AI" localSheetId="11">[1]INICIO!$AU$5:$AW$543</definedName>
    <definedName name="AI" localSheetId="12">[1]INICIO!$AU$5:$AW$543</definedName>
    <definedName name="AI" localSheetId="13">[1]INICIO!$AU$5:$AW$543</definedName>
    <definedName name="AI" localSheetId="14">[1]INICIO!$AU$5:$AW$543</definedName>
    <definedName name="AI" localSheetId="16">[3]INICIO!$AU$5:$AW$543</definedName>
    <definedName name="AI" localSheetId="15">[3]INICIO!$AU$5:$AW$543</definedName>
    <definedName name="AI" localSheetId="17">[3]INICIO!$AU$5:$AW$543</definedName>
    <definedName name="AI">[2]INICIO!$AU$5:$AW$543</definedName>
    <definedName name="_xlnm.Print_Area" localSheetId="6">'APP-3'!$A$1:$U$40</definedName>
    <definedName name="CAPIT" localSheetId="8">#REF!</definedName>
    <definedName name="CAPIT" localSheetId="9">#REF!</definedName>
    <definedName name="CAPIT" localSheetId="10">#REF!</definedName>
    <definedName name="CAPIT" localSheetId="11">#REF!</definedName>
    <definedName name="CAPIT" localSheetId="12">#REF!</definedName>
    <definedName name="CAPIT" localSheetId="13">#REF!</definedName>
    <definedName name="CAPIT" localSheetId="14">#REF!</definedName>
    <definedName name="CAPIT" localSheetId="16">#REF!</definedName>
    <definedName name="CAPIT" localSheetId="17">#REF!</definedName>
    <definedName name="CAPIT">#REF!</definedName>
    <definedName name="CENPAR" localSheetId="8">#REF!</definedName>
    <definedName name="CENPAR" localSheetId="9">#REF!</definedName>
    <definedName name="CENPAR" localSheetId="10">#REF!</definedName>
    <definedName name="CENPAR" localSheetId="11">#REF!</definedName>
    <definedName name="CENPAR" localSheetId="12">#REF!</definedName>
    <definedName name="CENPAR" localSheetId="13">#REF!</definedName>
    <definedName name="CENPAR" localSheetId="14">#REF!</definedName>
    <definedName name="CENPAR" localSheetId="16">#REF!</definedName>
    <definedName name="CENPAR" localSheetId="17">#REF!</definedName>
    <definedName name="CENPAR">#REF!</definedName>
    <definedName name="datos" localSheetId="8">OFFSET([4]datos!$A$1,0,0,COUNTA([4]datos!$A$1:$A$65536),23)</definedName>
    <definedName name="datos" localSheetId="9">OFFSET([4]datos!$A$1,0,0,COUNTA([4]datos!$A$1:$A$65536),23)</definedName>
    <definedName name="datos" localSheetId="10">OFFSET([4]datos!$A$1,0,0,COUNTA([4]datos!$A$1:$A$65536),23)</definedName>
    <definedName name="datos" localSheetId="11">OFFSET([4]datos!$A$1,0,0,COUNTA([4]datos!$A$1:$A$65536),23)</definedName>
    <definedName name="datos" localSheetId="12">OFFSET([4]datos!$A$1,0,0,COUNTA([4]datos!$A$1:$A$65536),23)</definedName>
    <definedName name="datos" localSheetId="13">OFFSET([4]datos!$A$1,0,0,COUNTA([4]datos!$A$1:$A$65536),23)</definedName>
    <definedName name="datos" localSheetId="14">OFFSET([4]datos!$A$1,0,0,COUNTA([4]datos!$A$1:$A$65536),23)</definedName>
    <definedName name="datos" localSheetId="23">OFFSET([2]datos!$A$1,0,0,COUNTA([2]datos!$A$1:$A$65536),23)</definedName>
    <definedName name="datos" localSheetId="16">OFFSET([5]datos!$A$1,0,0,COUNTA([5]datos!$A$1:$A$65536),23)</definedName>
    <definedName name="datos" localSheetId="15">OFFSET([5]datos!$A$1,0,0,COUNTA([5]datos!$A$1:$A$65536),23)</definedName>
    <definedName name="datos" localSheetId="17">OFFSET([5]datos!$A$1,0,0,COUNTA([5]datos!$A$1:$A$65536),23)</definedName>
    <definedName name="datos">OFFSET([6]datos!$A$1,0,0,COUNTA([6]datos!$A$1:$A$65536),23)</definedName>
    <definedName name="dc" localSheetId="8">#REF!</definedName>
    <definedName name="dc" localSheetId="9">#REF!</definedName>
    <definedName name="dc" localSheetId="10">#REF!</definedName>
    <definedName name="dc" localSheetId="11">#REF!</definedName>
    <definedName name="dc" localSheetId="12">#REF!</definedName>
    <definedName name="dc" localSheetId="13">#REF!</definedName>
    <definedName name="dc" localSheetId="14">#REF!</definedName>
    <definedName name="dc" localSheetId="16">#REF!</definedName>
    <definedName name="dc" localSheetId="17">#REF!</definedName>
    <definedName name="dc">#REF!</definedName>
    <definedName name="DEFAULT" localSheetId="8">[1]INICIO!$AA$10</definedName>
    <definedName name="DEFAULT" localSheetId="9">[1]INICIO!$AA$10</definedName>
    <definedName name="DEFAULT" localSheetId="10">[1]INICIO!$AA$10</definedName>
    <definedName name="DEFAULT" localSheetId="11">[1]INICIO!$AA$10</definedName>
    <definedName name="DEFAULT" localSheetId="12">[1]INICIO!$AA$10</definedName>
    <definedName name="DEFAULT" localSheetId="13">[1]INICIO!$AA$10</definedName>
    <definedName name="DEFAULT" localSheetId="14">[1]INICIO!$AA$10</definedName>
    <definedName name="DEFAULT" localSheetId="16">[3]INICIO!$AA$10</definedName>
    <definedName name="DEFAULT" localSheetId="15">[3]INICIO!$AA$10</definedName>
    <definedName name="DEFAULT" localSheetId="17">[3]INICIO!$AA$10</definedName>
    <definedName name="DEFAULT">[2]INICIO!$AA$10</definedName>
    <definedName name="DEUDA" localSheetId="8">#REF!</definedName>
    <definedName name="DEUDA" localSheetId="9">#REF!</definedName>
    <definedName name="DEUDA" localSheetId="10">#REF!</definedName>
    <definedName name="DEUDA" localSheetId="11">#REF!</definedName>
    <definedName name="DEUDA" localSheetId="12">#REF!</definedName>
    <definedName name="DEUDA" localSheetId="13">#REF!</definedName>
    <definedName name="DEUDA" localSheetId="14">#REF!</definedName>
    <definedName name="DEUDA" localSheetId="16">#REF!</definedName>
    <definedName name="DEUDA" localSheetId="17">#REF!</definedName>
    <definedName name="DEUDA">#REF!</definedName>
    <definedName name="egvb" localSheetId="8">#REF!</definedName>
    <definedName name="egvb" localSheetId="9">#REF!</definedName>
    <definedName name="egvb" localSheetId="10">#REF!</definedName>
    <definedName name="egvb" localSheetId="11">#REF!</definedName>
    <definedName name="egvb" localSheetId="12">#REF!</definedName>
    <definedName name="egvb" localSheetId="13">#REF!</definedName>
    <definedName name="egvb" localSheetId="14">#REF!</definedName>
    <definedName name="egvb" localSheetId="16">#REF!</definedName>
    <definedName name="egvb" localSheetId="17">#REF!</definedName>
    <definedName name="egvb">#REF!</definedName>
    <definedName name="EJER" localSheetId="8">#REF!</definedName>
    <definedName name="EJER" localSheetId="9">#REF!</definedName>
    <definedName name="EJER" localSheetId="10">#REF!</definedName>
    <definedName name="EJER" localSheetId="11">#REF!</definedName>
    <definedName name="EJER" localSheetId="12">#REF!</definedName>
    <definedName name="EJER" localSheetId="13">#REF!</definedName>
    <definedName name="EJER" localSheetId="14">#REF!</definedName>
    <definedName name="EJER" localSheetId="16">#REF!</definedName>
    <definedName name="EJER" localSheetId="17">#REF!</definedName>
    <definedName name="EJER">#REF!</definedName>
    <definedName name="EJES" localSheetId="8">[1]INICIO!$Y$151:$Y$157</definedName>
    <definedName name="EJES" localSheetId="9">[1]INICIO!$Y$151:$Y$157</definedName>
    <definedName name="EJES" localSheetId="10">[1]INICIO!$Y$151:$Y$157</definedName>
    <definedName name="EJES" localSheetId="11">[1]INICIO!$Y$151:$Y$157</definedName>
    <definedName name="EJES" localSheetId="12">[1]INICIO!$Y$151:$Y$157</definedName>
    <definedName name="EJES" localSheetId="13">[1]INICIO!$Y$151:$Y$157</definedName>
    <definedName name="EJES" localSheetId="14">[1]INICIO!$Y$151:$Y$157</definedName>
    <definedName name="EJES" localSheetId="16">[3]INICIO!$Y$151:$Y$157</definedName>
    <definedName name="EJES" localSheetId="15">[3]INICIO!$Y$151:$Y$157</definedName>
    <definedName name="EJES" localSheetId="17">[3]INICIO!$Y$151:$Y$157</definedName>
    <definedName name="EJES">[2]INICIO!$Y$151:$Y$157</definedName>
    <definedName name="FIDCOS" localSheetId="8">[1]INICIO!$DH$5:$DI$96</definedName>
    <definedName name="FIDCOS" localSheetId="9">[1]INICIO!$DH$5:$DI$96</definedName>
    <definedName name="FIDCOS" localSheetId="10">[1]INICIO!$DH$5:$DI$96</definedName>
    <definedName name="FIDCOS" localSheetId="11">[1]INICIO!$DH$5:$DI$96</definedName>
    <definedName name="FIDCOS" localSheetId="12">[1]INICIO!$DH$5:$DI$96</definedName>
    <definedName name="FIDCOS" localSheetId="13">[1]INICIO!$DH$5:$DI$96</definedName>
    <definedName name="FIDCOS" localSheetId="14">[1]INICIO!$DH$5:$DI$96</definedName>
    <definedName name="FIDCOS" localSheetId="16">[3]INICIO!$DH$5:$DI$96</definedName>
    <definedName name="FIDCOS" localSheetId="15">[3]INICIO!$DH$5:$DI$96</definedName>
    <definedName name="FIDCOS" localSheetId="17">[3]INICIO!$DH$5:$DI$96</definedName>
    <definedName name="FIDCOS">[2]INICIO!$DH$5:$DI$96</definedName>
    <definedName name="FPC" localSheetId="8">[1]INICIO!$DE$5:$DF$96</definedName>
    <definedName name="FPC" localSheetId="9">[1]INICIO!$DE$5:$DF$96</definedName>
    <definedName name="FPC" localSheetId="10">[1]INICIO!$DE$5:$DF$96</definedName>
    <definedName name="FPC" localSheetId="11">[1]INICIO!$DE$5:$DF$96</definedName>
    <definedName name="FPC" localSheetId="12">[1]INICIO!$DE$5:$DF$96</definedName>
    <definedName name="FPC" localSheetId="13">[1]INICIO!$DE$5:$DF$96</definedName>
    <definedName name="FPC" localSheetId="14">[1]INICIO!$DE$5:$DF$96</definedName>
    <definedName name="FPC" localSheetId="16">[3]INICIO!$DE$5:$DF$96</definedName>
    <definedName name="FPC" localSheetId="15">[3]INICIO!$DE$5:$DF$96</definedName>
    <definedName name="FPC" localSheetId="17">[3]INICIO!$DE$5:$DF$96</definedName>
    <definedName name="FPC">[2]INICIO!$DE$5:$DF$96</definedName>
    <definedName name="gasto_gci" localSheetId="8">[1]INICIO!$AO$48:$AO$49</definedName>
    <definedName name="gasto_gci" localSheetId="9">[1]INICIO!$AO$48:$AO$49</definedName>
    <definedName name="gasto_gci" localSheetId="10">[1]INICIO!$AO$48:$AO$49</definedName>
    <definedName name="gasto_gci" localSheetId="11">[1]INICIO!$AO$48:$AO$49</definedName>
    <definedName name="gasto_gci" localSheetId="12">[1]INICIO!$AO$48:$AO$49</definedName>
    <definedName name="gasto_gci" localSheetId="13">[1]INICIO!$AO$48:$AO$49</definedName>
    <definedName name="gasto_gci" localSheetId="14">[1]INICIO!$AO$48:$AO$49</definedName>
    <definedName name="gasto_gci" localSheetId="16">[3]INICIO!$AO$48:$AO$49</definedName>
    <definedName name="gasto_gci" localSheetId="15">[3]INICIO!$AO$48:$AO$49</definedName>
    <definedName name="gasto_gci" localSheetId="17">[3]INICIO!$AO$48:$AO$49</definedName>
    <definedName name="gasto_gci">[2]INICIO!$AO$48:$AO$49</definedName>
    <definedName name="KEY">[7]cats!$A$1:$B$9</definedName>
    <definedName name="LABEL" localSheetId="8">[4]INICIO!$AY$5:$AZ$97</definedName>
    <definedName name="LABEL" localSheetId="9">[4]INICIO!$AY$5:$AZ$97</definedName>
    <definedName name="LABEL" localSheetId="10">[4]INICIO!$AY$5:$AZ$97</definedName>
    <definedName name="LABEL" localSheetId="11">[4]INICIO!$AY$5:$AZ$97</definedName>
    <definedName name="LABEL" localSheetId="12">[4]INICIO!$AY$5:$AZ$97</definedName>
    <definedName name="LABEL" localSheetId="13">[4]INICIO!$AY$5:$AZ$97</definedName>
    <definedName name="LABEL" localSheetId="14">[4]INICIO!$AY$5:$AZ$97</definedName>
    <definedName name="LABEL" localSheetId="23">[2]INICIO!$AY$5:$AZ$97</definedName>
    <definedName name="LABEL" localSheetId="16">[5]INICIO!$AY$5:$AZ$97</definedName>
    <definedName name="LABEL" localSheetId="15">[5]INICIO!$AY$5:$AZ$97</definedName>
    <definedName name="LABEL" localSheetId="17">[5]INICIO!$AY$5:$AZ$97</definedName>
    <definedName name="LABEL">[6]INICIO!$AY$5:$AZ$97</definedName>
    <definedName name="label1g" localSheetId="8">[1]INICIO!$AA$19</definedName>
    <definedName name="label1g" localSheetId="9">[1]INICIO!$AA$19</definedName>
    <definedName name="label1g" localSheetId="10">[1]INICIO!$AA$19</definedName>
    <definedName name="label1g" localSheetId="11">[1]INICIO!$AA$19</definedName>
    <definedName name="label1g" localSheetId="12">[1]INICIO!$AA$19</definedName>
    <definedName name="label1g" localSheetId="13">[1]INICIO!$AA$19</definedName>
    <definedName name="label1g" localSheetId="14">[1]INICIO!$AA$19</definedName>
    <definedName name="label1g" localSheetId="16">[3]INICIO!$AA$19</definedName>
    <definedName name="label1g" localSheetId="15">[3]INICIO!$AA$19</definedName>
    <definedName name="label1g" localSheetId="17">[3]INICIO!$AA$19</definedName>
    <definedName name="label1g">[2]INICIO!$AA$19</definedName>
    <definedName name="label1S" localSheetId="8">[1]INICIO!$AA$22</definedName>
    <definedName name="label1S" localSheetId="9">[1]INICIO!$AA$22</definedName>
    <definedName name="label1S" localSheetId="10">[1]INICIO!$AA$22</definedName>
    <definedName name="label1S" localSheetId="11">[1]INICIO!$AA$22</definedName>
    <definedName name="label1S" localSheetId="12">[1]INICIO!$AA$22</definedName>
    <definedName name="label1S" localSheetId="13">[1]INICIO!$AA$22</definedName>
    <definedName name="label1S" localSheetId="14">[1]INICIO!$AA$22</definedName>
    <definedName name="label1S" localSheetId="16">[3]INICIO!$AA$22</definedName>
    <definedName name="label1S" localSheetId="15">[3]INICIO!$AA$22</definedName>
    <definedName name="label1S" localSheetId="17">[3]INICIO!$AA$22</definedName>
    <definedName name="label1S">[2]INICIO!$AA$22</definedName>
    <definedName name="label2g" localSheetId="8">[1]INICIO!$AA$20</definedName>
    <definedName name="label2g" localSheetId="9">[1]INICIO!$AA$20</definedName>
    <definedName name="label2g" localSheetId="10">[1]INICIO!$AA$20</definedName>
    <definedName name="label2g" localSheetId="11">[1]INICIO!$AA$20</definedName>
    <definedName name="label2g" localSheetId="12">[1]INICIO!$AA$20</definedName>
    <definedName name="label2g" localSheetId="13">[1]INICIO!$AA$20</definedName>
    <definedName name="label2g" localSheetId="14">[1]INICIO!$AA$20</definedName>
    <definedName name="label2g" localSheetId="16">[3]INICIO!$AA$20</definedName>
    <definedName name="label2g" localSheetId="15">[3]INICIO!$AA$20</definedName>
    <definedName name="label2g" localSheetId="17">[3]INICIO!$AA$20</definedName>
    <definedName name="label2g">[2]INICIO!$AA$20</definedName>
    <definedName name="label2S" localSheetId="8">[1]INICIO!$AA$23</definedName>
    <definedName name="label2S" localSheetId="9">[1]INICIO!$AA$23</definedName>
    <definedName name="label2S" localSheetId="10">[1]INICIO!$AA$23</definedName>
    <definedName name="label2S" localSheetId="11">[1]INICIO!$AA$23</definedName>
    <definedName name="label2S" localSheetId="12">[1]INICIO!$AA$23</definedName>
    <definedName name="label2S" localSheetId="13">[1]INICIO!$AA$23</definedName>
    <definedName name="label2S" localSheetId="14">[1]INICIO!$AA$23</definedName>
    <definedName name="label2S" localSheetId="16">[3]INICIO!$AA$23</definedName>
    <definedName name="label2S" localSheetId="15">[3]INICIO!$AA$23</definedName>
    <definedName name="label2S" localSheetId="17">[3]INICIO!$AA$23</definedName>
    <definedName name="label2S">[2]INICIO!$AA$23</definedName>
    <definedName name="Líneadeacción" localSheetId="6">[6]INICIO!#REF!</definedName>
    <definedName name="Líneadeacción" localSheetId="8">[4]INICIO!#REF!</definedName>
    <definedName name="Líneadeacción" localSheetId="9">[4]INICIO!#REF!</definedName>
    <definedName name="Líneadeacción" localSheetId="10">[4]INICIO!#REF!</definedName>
    <definedName name="Líneadeacción" localSheetId="11">[4]INICIO!#REF!</definedName>
    <definedName name="Líneadeacción" localSheetId="12">[4]INICIO!#REF!</definedName>
    <definedName name="Líneadeacción" localSheetId="13">[4]INICIO!#REF!</definedName>
    <definedName name="Líneadeacción" localSheetId="14">[4]INICIO!#REF!</definedName>
    <definedName name="Líneadeacción" localSheetId="7">[6]INICIO!#REF!</definedName>
    <definedName name="Líneadeacción" localSheetId="18">[6]INICIO!#REF!</definedName>
    <definedName name="Líneadeacción" localSheetId="22">[6]INICIO!#REF!</definedName>
    <definedName name="Líneadeacción" localSheetId="16">[6]INICIO!#REF!</definedName>
    <definedName name="Líneadeacción" localSheetId="17">[6]INICIO!#REF!</definedName>
    <definedName name="Líneadeacción">[6]INICIO!#REF!</definedName>
    <definedName name="lista_ai" localSheetId="8">[1]INICIO!$AO$55:$AO$96</definedName>
    <definedName name="lista_ai" localSheetId="9">[1]INICIO!$AO$55:$AO$96</definedName>
    <definedName name="lista_ai" localSheetId="10">[1]INICIO!$AO$55:$AO$96</definedName>
    <definedName name="lista_ai" localSheetId="11">[1]INICIO!$AO$55:$AO$96</definedName>
    <definedName name="lista_ai" localSheetId="12">[1]INICIO!$AO$55:$AO$96</definedName>
    <definedName name="lista_ai" localSheetId="13">[1]INICIO!$AO$55:$AO$96</definedName>
    <definedName name="lista_ai" localSheetId="14">[1]INICIO!$AO$55:$AO$96</definedName>
    <definedName name="lista_ai" localSheetId="16">[3]INICIO!$AO$55:$AO$96</definedName>
    <definedName name="lista_ai" localSheetId="15">[3]INICIO!$AO$55:$AO$96</definedName>
    <definedName name="lista_ai" localSheetId="17">[3]INICIO!$AO$55:$AO$96</definedName>
    <definedName name="lista_ai">[2]INICIO!$AO$55:$AO$96</definedName>
    <definedName name="lista_deleg" localSheetId="8">[1]INICIO!$AR$34:$AR$49</definedName>
    <definedName name="lista_deleg" localSheetId="9">[1]INICIO!$AR$34:$AR$49</definedName>
    <definedName name="lista_deleg" localSheetId="10">[1]INICIO!$AR$34:$AR$49</definedName>
    <definedName name="lista_deleg" localSheetId="11">[1]INICIO!$AR$34:$AR$49</definedName>
    <definedName name="lista_deleg" localSheetId="12">[1]INICIO!$AR$34:$AR$49</definedName>
    <definedName name="lista_deleg" localSheetId="13">[1]INICIO!$AR$34:$AR$49</definedName>
    <definedName name="lista_deleg" localSheetId="14">[1]INICIO!$AR$34:$AR$49</definedName>
    <definedName name="lista_deleg" localSheetId="16">[3]INICIO!$AR$34:$AR$49</definedName>
    <definedName name="lista_deleg" localSheetId="15">[3]INICIO!$AR$34:$AR$49</definedName>
    <definedName name="lista_deleg" localSheetId="17">[3]INICIO!$AR$34:$AR$49</definedName>
    <definedName name="lista_deleg">[2]INICIO!$AR$34:$AR$49</definedName>
    <definedName name="lista_eppa" localSheetId="8">[1]INICIO!$AR$55:$AS$149</definedName>
    <definedName name="lista_eppa" localSheetId="9">[1]INICIO!$AR$55:$AS$149</definedName>
    <definedName name="lista_eppa" localSheetId="10">[1]INICIO!$AR$55:$AS$149</definedName>
    <definedName name="lista_eppa" localSheetId="11">[1]INICIO!$AR$55:$AS$149</definedName>
    <definedName name="lista_eppa" localSheetId="12">[1]INICIO!$AR$55:$AS$149</definedName>
    <definedName name="lista_eppa" localSheetId="13">[1]INICIO!$AR$55:$AS$149</definedName>
    <definedName name="lista_eppa" localSheetId="14">[1]INICIO!$AR$55:$AS$149</definedName>
    <definedName name="lista_eppa" localSheetId="16">[3]INICIO!$AR$55:$AS$149</definedName>
    <definedName name="lista_eppa" localSheetId="15">[3]INICIO!$AR$55:$AS$149</definedName>
    <definedName name="lista_eppa" localSheetId="17">[3]INICIO!$AR$55:$AS$149</definedName>
    <definedName name="lista_eppa">[2]INICIO!$AR$55:$AS$149</definedName>
    <definedName name="LISTA_UR" localSheetId="8">[1]INICIO!$Y$4:$Z$93</definedName>
    <definedName name="LISTA_UR" localSheetId="9">[1]INICIO!$Y$4:$Z$93</definedName>
    <definedName name="LISTA_UR" localSheetId="10">[1]INICIO!$Y$4:$Z$93</definedName>
    <definedName name="LISTA_UR" localSheetId="11">[1]INICIO!$Y$4:$Z$93</definedName>
    <definedName name="LISTA_UR" localSheetId="12">[1]INICIO!$Y$4:$Z$93</definedName>
    <definedName name="LISTA_UR" localSheetId="13">[1]INICIO!$Y$4:$Z$93</definedName>
    <definedName name="LISTA_UR" localSheetId="14">[1]INICIO!$Y$4:$Z$93</definedName>
    <definedName name="LISTA_UR" localSheetId="16">[3]INICIO!$Y$4:$Z$93</definedName>
    <definedName name="LISTA_UR" localSheetId="15">[3]INICIO!$Y$4:$Z$93</definedName>
    <definedName name="LISTA_UR" localSheetId="17">[3]INICIO!$Y$4:$Z$93</definedName>
    <definedName name="LISTA_UR">[2]INICIO!$Y$4:$Z$93</definedName>
    <definedName name="MAPPEGS" localSheetId="8">[4]INICIO!#REF!</definedName>
    <definedName name="MAPPEGS" localSheetId="9">[4]INICIO!#REF!</definedName>
    <definedName name="MAPPEGS" localSheetId="10">[4]INICIO!#REF!</definedName>
    <definedName name="MAPPEGS" localSheetId="11">[4]INICIO!#REF!</definedName>
    <definedName name="MAPPEGS" localSheetId="12">[4]INICIO!#REF!</definedName>
    <definedName name="MAPPEGS" localSheetId="13">[4]INICIO!#REF!</definedName>
    <definedName name="MAPPEGS" localSheetId="14">[4]INICIO!#REF!</definedName>
    <definedName name="MAPPEGS" localSheetId="7">[6]INICIO!#REF!</definedName>
    <definedName name="MAPPEGS" localSheetId="18">[6]INICIO!#REF!</definedName>
    <definedName name="MAPPEGS" localSheetId="22">[6]INICIO!#REF!</definedName>
    <definedName name="MAPPEGS" localSheetId="16">[6]INICIO!#REF!</definedName>
    <definedName name="MAPPEGS" localSheetId="17">[6]INICIO!#REF!</definedName>
    <definedName name="MAPPEGS">[6]INICIO!#REF!</definedName>
    <definedName name="MODIF" localSheetId="8">[1]datos!$U$2:$U$31674</definedName>
    <definedName name="MODIF" localSheetId="9">[1]datos!$U$2:$U$31674</definedName>
    <definedName name="MODIF" localSheetId="10">[1]datos!$U$2:$U$31674</definedName>
    <definedName name="MODIF" localSheetId="11">[1]datos!$U$2:$U$31674</definedName>
    <definedName name="MODIF" localSheetId="12">[1]datos!$U$2:$U$31674</definedName>
    <definedName name="MODIF" localSheetId="13">[1]datos!$U$2:$U$31674</definedName>
    <definedName name="MODIF" localSheetId="14">[1]datos!$U$2:$U$31674</definedName>
    <definedName name="MODIF" localSheetId="16">[3]datos!$U$2:$U$31674</definedName>
    <definedName name="MODIF" localSheetId="15">[3]datos!$U$2:$U$31674</definedName>
    <definedName name="MODIF" localSheetId="17">[3]datos!$U$2:$U$31674</definedName>
    <definedName name="MODIF">[2]datos!$U$2:$U$31674</definedName>
    <definedName name="MSG_ERROR1" localSheetId="8">[4]INICIO!$AA$11</definedName>
    <definedName name="MSG_ERROR1" localSheetId="9">[4]INICIO!$AA$11</definedName>
    <definedName name="MSG_ERROR1" localSheetId="10">[4]INICIO!$AA$11</definedName>
    <definedName name="MSG_ERROR1" localSheetId="11">[4]INICIO!$AA$11</definedName>
    <definedName name="MSG_ERROR1" localSheetId="12">[4]INICIO!$AA$11</definedName>
    <definedName name="MSG_ERROR1" localSheetId="13">[4]INICIO!$AA$11</definedName>
    <definedName name="MSG_ERROR1" localSheetId="14">[4]INICIO!$AA$11</definedName>
    <definedName name="MSG_ERROR1" localSheetId="23">[2]INICIO!$AA$11</definedName>
    <definedName name="MSG_ERROR1" localSheetId="16">[5]INICIO!$AA$11</definedName>
    <definedName name="MSG_ERROR1" localSheetId="15">[5]INICIO!$AA$11</definedName>
    <definedName name="MSG_ERROR1" localSheetId="17">[5]INICIO!$AA$11</definedName>
    <definedName name="MSG_ERROR1">[6]INICIO!$AA$11</definedName>
    <definedName name="MSG_ERROR2" localSheetId="8">[1]INICIO!$AA$12</definedName>
    <definedName name="MSG_ERROR2" localSheetId="9">[1]INICIO!$AA$12</definedName>
    <definedName name="MSG_ERROR2" localSheetId="10">[1]INICIO!$AA$12</definedName>
    <definedName name="MSG_ERROR2" localSheetId="11">[1]INICIO!$AA$12</definedName>
    <definedName name="MSG_ERROR2" localSheetId="12">[1]INICIO!$AA$12</definedName>
    <definedName name="MSG_ERROR2" localSheetId="13">[1]INICIO!$AA$12</definedName>
    <definedName name="MSG_ERROR2" localSheetId="14">[1]INICIO!$AA$12</definedName>
    <definedName name="MSG_ERROR2" localSheetId="16">[3]INICIO!$AA$12</definedName>
    <definedName name="MSG_ERROR2" localSheetId="15">[3]INICIO!$AA$12</definedName>
    <definedName name="MSG_ERROR2" localSheetId="17">[3]INICIO!$AA$12</definedName>
    <definedName name="MSG_ERROR2">[2]INICIO!$AA$12</definedName>
    <definedName name="OPCION2" localSheetId="20">[6]INICIO!#REF!</definedName>
    <definedName name="OPCION2" localSheetId="6">[6]INICIO!#REF!</definedName>
    <definedName name="OPCION2" localSheetId="8">[4]INICIO!#REF!</definedName>
    <definedName name="OPCION2" localSheetId="9">[4]INICIO!#REF!</definedName>
    <definedName name="OPCION2" localSheetId="10">[4]INICIO!#REF!</definedName>
    <definedName name="OPCION2" localSheetId="11">[4]INICIO!#REF!</definedName>
    <definedName name="OPCION2" localSheetId="12">[4]INICIO!#REF!</definedName>
    <definedName name="OPCION2" localSheetId="13">[4]INICIO!#REF!</definedName>
    <definedName name="OPCION2" localSheetId="14">[4]INICIO!#REF!</definedName>
    <definedName name="OPCION2" localSheetId="7">[6]INICIO!#REF!</definedName>
    <definedName name="OPCION2" localSheetId="23">[2]INICIO!#REF!</definedName>
    <definedName name="OPCION2" localSheetId="18">[6]INICIO!#REF!</definedName>
    <definedName name="OPCION2" localSheetId="2">[6]INICIO!#REF!</definedName>
    <definedName name="OPCION2" localSheetId="3">[6]INICIO!#REF!</definedName>
    <definedName name="OPCION2" localSheetId="22">[6]INICIO!#REF!</definedName>
    <definedName name="OPCION2" localSheetId="16">[5]INICIO!#REF!</definedName>
    <definedName name="OPCION2" localSheetId="15">[5]INICIO!#REF!</definedName>
    <definedName name="OPCION2" localSheetId="17">[5]INICIO!#REF!</definedName>
    <definedName name="OPCION2" localSheetId="24">[6]INICIO!#REF!</definedName>
    <definedName name="OPCION2">[6]INICIO!#REF!</definedName>
    <definedName name="ORIG" localSheetId="8">[1]datos!$T$2:$T$31674</definedName>
    <definedName name="ORIG" localSheetId="9">[1]datos!$T$2:$T$31674</definedName>
    <definedName name="ORIG" localSheetId="10">[1]datos!$T$2:$T$31674</definedName>
    <definedName name="ORIG" localSheetId="11">[1]datos!$T$2:$T$31674</definedName>
    <definedName name="ORIG" localSheetId="12">[1]datos!$T$2:$T$31674</definedName>
    <definedName name="ORIG" localSheetId="13">[1]datos!$T$2:$T$31674</definedName>
    <definedName name="ORIG" localSheetId="14">[1]datos!$T$2:$T$31674</definedName>
    <definedName name="ORIG" localSheetId="16">[3]datos!$T$2:$T$31674</definedName>
    <definedName name="ORIG" localSheetId="15">[3]datos!$T$2:$T$31674</definedName>
    <definedName name="ORIG" localSheetId="17">[3]datos!$T$2:$T$31674</definedName>
    <definedName name="ORIG">[2]datos!$T$2:$T$31674</definedName>
    <definedName name="P" localSheetId="8">[1]INICIO!$AO$5:$AP$32</definedName>
    <definedName name="P" localSheetId="9">[1]INICIO!$AO$5:$AP$32</definedName>
    <definedName name="P" localSheetId="10">[1]INICIO!$AO$5:$AP$32</definedName>
    <definedName name="P" localSheetId="11">[1]INICIO!$AO$5:$AP$32</definedName>
    <definedName name="P" localSheetId="12">[1]INICIO!$AO$5:$AP$32</definedName>
    <definedName name="P" localSheetId="13">[1]INICIO!$AO$5:$AP$32</definedName>
    <definedName name="P" localSheetId="14">[1]INICIO!$AO$5:$AP$32</definedName>
    <definedName name="P" localSheetId="16">[3]INICIO!$AO$5:$AP$32</definedName>
    <definedName name="P" localSheetId="15">[3]INICIO!$AO$5:$AP$32</definedName>
    <definedName name="P" localSheetId="17">[3]INICIO!$AO$5:$AP$32</definedName>
    <definedName name="P">[2]INICIO!$AO$5:$AP$32</definedName>
    <definedName name="P_K" localSheetId="8">[1]INICIO!$AO$5:$AO$32</definedName>
    <definedName name="P_K" localSheetId="9">[1]INICIO!$AO$5:$AO$32</definedName>
    <definedName name="P_K" localSheetId="10">[1]INICIO!$AO$5:$AO$32</definedName>
    <definedName name="P_K" localSheetId="11">[1]INICIO!$AO$5:$AO$32</definedName>
    <definedName name="P_K" localSheetId="12">[1]INICIO!$AO$5:$AO$32</definedName>
    <definedName name="P_K" localSheetId="13">[1]INICIO!$AO$5:$AO$32</definedName>
    <definedName name="P_K" localSheetId="14">[1]INICIO!$AO$5:$AO$32</definedName>
    <definedName name="P_K" localSheetId="16">[3]INICIO!$AO$5:$AO$32</definedName>
    <definedName name="P_K" localSheetId="15">[3]INICIO!$AO$5:$AO$32</definedName>
    <definedName name="P_K" localSheetId="17">[3]INICIO!$AO$5:$AO$32</definedName>
    <definedName name="P_K">[2]INICIO!$AO$5:$AO$32</definedName>
    <definedName name="PE" localSheetId="8">[1]INICIO!$AR$5:$AS$16</definedName>
    <definedName name="PE" localSheetId="9">[1]INICIO!$AR$5:$AS$16</definedName>
    <definedName name="PE" localSheetId="10">[1]INICIO!$AR$5:$AS$16</definedName>
    <definedName name="PE" localSheetId="11">[1]INICIO!$AR$5:$AS$16</definedName>
    <definedName name="PE" localSheetId="12">[1]INICIO!$AR$5:$AS$16</definedName>
    <definedName name="PE" localSheetId="13">[1]INICIO!$AR$5:$AS$16</definedName>
    <definedName name="PE" localSheetId="14">[1]INICIO!$AR$5:$AS$16</definedName>
    <definedName name="PE" localSheetId="16">[3]INICIO!$AR$5:$AS$16</definedName>
    <definedName name="PE" localSheetId="15">[3]INICIO!$AR$5:$AS$16</definedName>
    <definedName name="PE" localSheetId="17">[3]INICIO!$AR$5:$AS$16</definedName>
    <definedName name="PE">[2]INICIO!$AR$5:$AS$16</definedName>
    <definedName name="PE_K" localSheetId="8">[1]INICIO!$AR$5:$AR$16</definedName>
    <definedName name="PE_K" localSheetId="9">[1]INICIO!$AR$5:$AR$16</definedName>
    <definedName name="PE_K" localSheetId="10">[1]INICIO!$AR$5:$AR$16</definedName>
    <definedName name="PE_K" localSheetId="11">[1]INICIO!$AR$5:$AR$16</definedName>
    <definedName name="PE_K" localSheetId="12">[1]INICIO!$AR$5:$AR$16</definedName>
    <definedName name="PE_K" localSheetId="13">[1]INICIO!$AR$5:$AR$16</definedName>
    <definedName name="PE_K" localSheetId="14">[1]INICIO!$AR$5:$AR$16</definedName>
    <definedName name="PE_K" localSheetId="16">[3]INICIO!$AR$5:$AR$16</definedName>
    <definedName name="PE_K" localSheetId="15">[3]INICIO!$AR$5:$AR$16</definedName>
    <definedName name="PE_K" localSheetId="17">[3]INICIO!$AR$5:$AR$16</definedName>
    <definedName name="PE_K">[2]INICIO!$AR$5:$AR$16</definedName>
    <definedName name="PEDO" localSheetId="8">[4]INICIO!#REF!</definedName>
    <definedName name="PEDO" localSheetId="9">[4]INICIO!#REF!</definedName>
    <definedName name="PEDO" localSheetId="10">[4]INICIO!#REF!</definedName>
    <definedName name="PEDO" localSheetId="11">[4]INICIO!#REF!</definedName>
    <definedName name="PEDO" localSheetId="12">[4]INICIO!#REF!</definedName>
    <definedName name="PEDO" localSheetId="13">[4]INICIO!#REF!</definedName>
    <definedName name="PEDO" localSheetId="14">[4]INICIO!#REF!</definedName>
    <definedName name="PEDO" localSheetId="16">[4]INICIO!#REF!</definedName>
    <definedName name="PEDO" localSheetId="17">[4]INICIO!#REF!</definedName>
    <definedName name="PEDO">[4]INICIO!#REF!</definedName>
    <definedName name="PERIODO" localSheetId="8">#REF!</definedName>
    <definedName name="PERIODO" localSheetId="9">#REF!</definedName>
    <definedName name="PERIODO" localSheetId="10">#REF!</definedName>
    <definedName name="PERIODO" localSheetId="11">#REF!</definedName>
    <definedName name="PERIODO" localSheetId="12">#REF!</definedName>
    <definedName name="PERIODO" localSheetId="13">#REF!</definedName>
    <definedName name="PERIODO" localSheetId="14">#REF!</definedName>
    <definedName name="PERIODO" localSheetId="16">#REF!</definedName>
    <definedName name="PERIODO" localSheetId="17">#REF!</definedName>
    <definedName name="PERIODO">#REF!</definedName>
    <definedName name="PROG" localSheetId="8">#REF!</definedName>
    <definedName name="PROG" localSheetId="9">#REF!</definedName>
    <definedName name="PROG" localSheetId="10">#REF!</definedName>
    <definedName name="PROG" localSheetId="11">#REF!</definedName>
    <definedName name="PROG" localSheetId="12">#REF!</definedName>
    <definedName name="PROG" localSheetId="13">#REF!</definedName>
    <definedName name="PROG" localSheetId="14">#REF!</definedName>
    <definedName name="PROG" localSheetId="16">#REF!</definedName>
    <definedName name="PROG" localSheetId="17">#REF!</definedName>
    <definedName name="PROG">#REF!</definedName>
    <definedName name="ptda" localSheetId="8">#REF!</definedName>
    <definedName name="ptda" localSheetId="9">#REF!</definedName>
    <definedName name="ptda" localSheetId="10">#REF!</definedName>
    <definedName name="ptda" localSheetId="11">#REF!</definedName>
    <definedName name="ptda" localSheetId="12">#REF!</definedName>
    <definedName name="ptda" localSheetId="13">#REF!</definedName>
    <definedName name="ptda" localSheetId="14">#REF!</definedName>
    <definedName name="ptda" localSheetId="16">#REF!</definedName>
    <definedName name="ptda" localSheetId="17">#REF!</definedName>
    <definedName name="ptda">#REF!</definedName>
    <definedName name="rubros_fpc" localSheetId="8">[1]INICIO!$AO$39:$AO$42</definedName>
    <definedName name="rubros_fpc" localSheetId="9">[1]INICIO!$AO$39:$AO$42</definedName>
    <definedName name="rubros_fpc" localSheetId="10">[1]INICIO!$AO$39:$AO$42</definedName>
    <definedName name="rubros_fpc" localSheetId="11">[1]INICIO!$AO$39:$AO$42</definedName>
    <definedName name="rubros_fpc" localSheetId="12">[1]INICIO!$AO$39:$AO$42</definedName>
    <definedName name="rubros_fpc" localSheetId="13">[1]INICIO!$AO$39:$AO$42</definedName>
    <definedName name="rubros_fpc" localSheetId="14">[1]INICIO!$AO$39:$AO$42</definedName>
    <definedName name="rubros_fpc" localSheetId="16">[3]INICIO!$AO$39:$AO$42</definedName>
    <definedName name="rubros_fpc" localSheetId="15">[3]INICIO!$AO$39:$AO$42</definedName>
    <definedName name="rubros_fpc" localSheetId="17">[3]INICIO!$AO$39:$AO$42</definedName>
    <definedName name="rubros_fpc">[2]INICIO!$AO$39:$AO$42</definedName>
    <definedName name="_xlnm.Print_Titles" localSheetId="19">'ADS-1'!$1:$6</definedName>
    <definedName name="_xlnm.Print_Titles" localSheetId="20">'ADS-2'!$1:$6</definedName>
    <definedName name="_xlnm.Print_Titles" localSheetId="4">'APP-1'!$1:$7</definedName>
    <definedName name="_xlnm.Print_Titles" localSheetId="5">'APP-2'!$1:$6</definedName>
    <definedName name="_xlnm.Print_Titles" localSheetId="6">'APP-3'!$1:$8</definedName>
    <definedName name="_xlnm.Print_Titles" localSheetId="8">'AR (1)'!$1:$6</definedName>
    <definedName name="_xlnm.Print_Titles" localSheetId="9">'AR (2)'!$1:$6</definedName>
    <definedName name="_xlnm.Print_Titles" localSheetId="10">'AR (3)'!$1:$6</definedName>
    <definedName name="_xlnm.Print_Titles" localSheetId="11">'AR (4)'!$1:$6</definedName>
    <definedName name="_xlnm.Print_Titles" localSheetId="12">'AR (5)'!$1:$6</definedName>
    <definedName name="_xlnm.Print_Titles" localSheetId="13">'AR (6)'!$1:$6</definedName>
    <definedName name="_xlnm.Print_Titles" localSheetId="14">'AR (7)'!$1:$6</definedName>
    <definedName name="_xlnm.Print_Titles" localSheetId="7">ARF!$1:$6</definedName>
    <definedName name="_xlnm.Print_Titles" localSheetId="23">AUR!$1:$6</definedName>
    <definedName name="_xlnm.Print_Titles" localSheetId="18">EAP!$1:$11</definedName>
    <definedName name="_xlnm.Print_Titles" localSheetId="1">'ECG-1'!$1:$6</definedName>
    <definedName name="_xlnm.Print_Titles" localSheetId="2">'ECG-2'!$1:$6</definedName>
    <definedName name="_xlnm.Print_Titles" localSheetId="3">EPC!$1:$6</definedName>
    <definedName name="_xlnm.Print_Titles" localSheetId="22">FIC!$1:$9</definedName>
    <definedName name="_xlnm.Print_Titles" localSheetId="16">'IPP FAROS'!$1:$9</definedName>
    <definedName name="_xlnm.Print_Titles" localSheetId="15">'IPP MUSEOS'!$1:$9</definedName>
    <definedName name="_xlnm.Print_Titles" localSheetId="17">'IPP TEATROS'!$1:$9</definedName>
    <definedName name="_xlnm.Print_Titles" localSheetId="24">PPD!$1:$7</definedName>
    <definedName name="_xlnm.Print_Titles" localSheetId="21">SAP!$1:$7</definedName>
    <definedName name="TYA" localSheetId="8">#REF!</definedName>
    <definedName name="TYA" localSheetId="9">#REF!</definedName>
    <definedName name="TYA" localSheetId="10">#REF!</definedName>
    <definedName name="TYA" localSheetId="11">#REF!</definedName>
    <definedName name="TYA" localSheetId="12">#REF!</definedName>
    <definedName name="TYA" localSheetId="13">#REF!</definedName>
    <definedName name="TYA" localSheetId="14">#REF!</definedName>
    <definedName name="TYA" localSheetId="16">#REF!</definedName>
    <definedName name="TYA" localSheetId="17">#REF!</definedName>
    <definedName name="TYA">#REF!</definedName>
    <definedName name="U" localSheetId="8">[1]INICIO!$Y$4:$Z$93</definedName>
    <definedName name="U" localSheetId="9">[1]INICIO!$Y$4:$Z$93</definedName>
    <definedName name="U" localSheetId="10">[1]INICIO!$Y$4:$Z$93</definedName>
    <definedName name="U" localSheetId="11">[1]INICIO!$Y$4:$Z$93</definedName>
    <definedName name="U" localSheetId="12">[1]INICIO!$Y$4:$Z$93</definedName>
    <definedName name="U" localSheetId="13">[1]INICIO!$Y$4:$Z$93</definedName>
    <definedName name="U" localSheetId="14">[1]INICIO!$Y$4:$Z$93</definedName>
    <definedName name="U" localSheetId="16">[3]INICIO!$Y$4:$Z$93</definedName>
    <definedName name="U" localSheetId="15">[3]INICIO!$Y$4:$Z$93</definedName>
    <definedName name="U" localSheetId="17">[3]INICIO!$Y$4:$Z$93</definedName>
    <definedName name="U">[2]INICIO!$Y$4:$Z$93</definedName>
    <definedName name="UEG_DENOM" localSheetId="8">[1]datos!$R$2:$R$31674</definedName>
    <definedName name="UEG_DENOM" localSheetId="9">[1]datos!$R$2:$R$31674</definedName>
    <definedName name="UEG_DENOM" localSheetId="10">[1]datos!$R$2:$R$31674</definedName>
    <definedName name="UEG_DENOM" localSheetId="11">[1]datos!$R$2:$R$31674</definedName>
    <definedName name="UEG_DENOM" localSheetId="12">[1]datos!$R$2:$R$31674</definedName>
    <definedName name="UEG_DENOM" localSheetId="13">[1]datos!$R$2:$R$31674</definedName>
    <definedName name="UEG_DENOM" localSheetId="14">[1]datos!$R$2:$R$31674</definedName>
    <definedName name="UEG_DENOM" localSheetId="16">[3]datos!$R$2:$R$31674</definedName>
    <definedName name="UEG_DENOM" localSheetId="15">[3]datos!$R$2:$R$31674</definedName>
    <definedName name="UEG_DENOM" localSheetId="17">[3]datos!$R$2:$R$31674</definedName>
    <definedName name="UEG_DENOM">[2]datos!$R$2:$R$31674</definedName>
    <definedName name="UR" localSheetId="8">[1]INICIO!$AJ$5:$AM$99</definedName>
    <definedName name="UR" localSheetId="9">[1]INICIO!$AJ$5:$AM$99</definedName>
    <definedName name="UR" localSheetId="10">[1]INICIO!$AJ$5:$AM$99</definedName>
    <definedName name="UR" localSheetId="11">[1]INICIO!$AJ$5:$AM$99</definedName>
    <definedName name="UR" localSheetId="12">[1]INICIO!$AJ$5:$AM$99</definedName>
    <definedName name="UR" localSheetId="13">[1]INICIO!$AJ$5:$AM$99</definedName>
    <definedName name="UR" localSheetId="14">[1]INICIO!$AJ$5:$AM$99</definedName>
    <definedName name="UR" localSheetId="16">[3]INICIO!$AJ$5:$AM$99</definedName>
    <definedName name="UR" localSheetId="15">[3]INICIO!$AJ$5:$AM$99</definedName>
    <definedName name="UR" localSheetId="17">[3]INICIO!$AJ$5:$AM$99</definedName>
    <definedName name="UR">[2]INICIO!$AJ$5:$AM$99</definedName>
  </definedNames>
  <calcPr calcId="152511" concurrentCalc="0"/>
</workbook>
</file>

<file path=xl/calcChain.xml><?xml version="1.0" encoding="utf-8"?>
<calcChain xmlns="http://schemas.openxmlformats.org/spreadsheetml/2006/main">
  <c r="E12" i="96" l="1"/>
  <c r="E11" i="96"/>
  <c r="E13" i="95"/>
  <c r="E12" i="95"/>
  <c r="E13" i="47"/>
  <c r="E12" i="47"/>
  <c r="E11" i="47"/>
  <c r="F12" i="96"/>
  <c r="F11" i="96"/>
  <c r="F10" i="96"/>
  <c r="F13" i="95"/>
  <c r="F12" i="95"/>
  <c r="F11" i="95"/>
  <c r="F10" i="95"/>
  <c r="F13" i="47"/>
  <c r="F12" i="47"/>
  <c r="F11" i="47"/>
  <c r="F10" i="47"/>
  <c r="K30" i="8"/>
  <c r="K31" i="8"/>
  <c r="K26" i="8"/>
  <c r="E10" i="96"/>
  <c r="E11" i="95"/>
  <c r="E10" i="95"/>
  <c r="E10" i="47"/>
  <c r="K43" i="8"/>
  <c r="K38" i="8"/>
  <c r="K37" i="8"/>
  <c r="K36" i="8"/>
  <c r="K35" i="8"/>
  <c r="K34" i="8"/>
  <c r="K33" i="8"/>
  <c r="K32" i="8"/>
  <c r="K29" i="8"/>
  <c r="K28" i="8"/>
  <c r="K27" i="8"/>
  <c r="K25" i="8"/>
  <c r="K24" i="8"/>
  <c r="K23" i="8"/>
</calcChain>
</file>

<file path=xl/sharedStrings.xml><?xml version="1.0" encoding="utf-8"?>
<sst xmlns="http://schemas.openxmlformats.org/spreadsheetml/2006/main" count="972" uniqueCount="350">
  <si>
    <t>(3)</t>
  </si>
  <si>
    <t>(4)</t>
  </si>
  <si>
    <t>(5)</t>
  </si>
  <si>
    <t>(7)</t>
  </si>
  <si>
    <t>(8)</t>
  </si>
  <si>
    <t>(9)</t>
  </si>
  <si>
    <t>(6)</t>
  </si>
  <si>
    <t>(10)</t>
  </si>
  <si>
    <t>(11)</t>
  </si>
  <si>
    <t>(12)</t>
  </si>
  <si>
    <t>(13)</t>
  </si>
  <si>
    <t>(14)</t>
  </si>
  <si>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</si>
  <si>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</si>
  <si>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</si>
  <si>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</si>
  <si>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</si>
  <si>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</si>
  <si>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</si>
  <si>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</si>
  <si>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</si>
  <si>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</si>
  <si>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</si>
  <si>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</si>
  <si>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</si>
  <si>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</si>
  <si>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 xml:space="preserve"> EJERCIDO</t>
  </si>
  <si>
    <t>DESTINO DEL GASTO</t>
  </si>
  <si>
    <t>MODIFICADO</t>
  </si>
  <si>
    <t>PERÍODO: (2)</t>
  </si>
  <si>
    <t>UNIDAD
DE
MEDIDA</t>
  </si>
  <si>
    <t>ALCANZADO
(2)</t>
  </si>
  <si>
    <t>ICMPP
(%)
2/1=(3)</t>
  </si>
  <si>
    <t>RENDIMIENTOS
FINANCIEROS</t>
  </si>
  <si>
    <t>NOMBRE DEL FIDEICOMISO</t>
  </si>
  <si>
    <t>SALDO</t>
  </si>
  <si>
    <t>GASTO</t>
  </si>
  <si>
    <t>INGRESO</t>
  </si>
  <si>
    <t>PARTIDA</t>
  </si>
  <si>
    <t>FECHA DE PUBLICACIÓN DE REGLAS DE OPERACIÓN</t>
  </si>
  <si>
    <t>Nombre, Cargo y Firma</t>
  </si>
  <si>
    <t>PPD PRESUPUESTO PARTICIPATIVO PARA LAS DELEGACIONES</t>
  </si>
  <si>
    <t>PROYECTO</t>
  </si>
  <si>
    <t>COLONIA O PUEBLO ORIGINARIO</t>
  </si>
  <si>
    <t>AVANCE DEL
 PROYECTO
 (%)</t>
  </si>
  <si>
    <t xml:space="preserve"> EJERCIDO
3</t>
  </si>
  <si>
    <t>A)  (4)</t>
  </si>
  <si>
    <t>F</t>
  </si>
  <si>
    <t>SF</t>
  </si>
  <si>
    <t>CAP</t>
  </si>
  <si>
    <t>FI</t>
  </si>
  <si>
    <t>DEVENGADO
(2)</t>
  </si>
  <si>
    <t>EJERCIDO
(3)</t>
  </si>
  <si>
    <t>ALCANZADO
(3)</t>
  </si>
  <si>
    <t>AVANCE %</t>
  </si>
  <si>
    <t>3/1*100
=(4)</t>
  </si>
  <si>
    <t>3/2*100
=(5)</t>
  </si>
  <si>
    <t>DEVENGADO
(8)</t>
  </si>
  <si>
    <t>EJERCIDO
(9)</t>
  </si>
  <si>
    <t>FUENTE DE
FINANCIAMIENTO</t>
  </si>
  <si>
    <t>FUENTE DE FINANCIAMIENTO: (4)</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</si>
  <si>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</si>
  <si>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</si>
  <si>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</si>
  <si>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</si>
  <si>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</si>
  <si>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</si>
  <si>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</si>
  <si>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</si>
  <si>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 xml:space="preserve">UNIDAD RESPONSABLE DEL GASTO: (1) </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</si>
  <si>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</si>
  <si>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</si>
  <si>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</si>
  <si>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</si>
  <si>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</si>
  <si>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</si>
  <si>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</si>
  <si>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</si>
  <si>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</si>
  <si>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</si>
  <si>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</si>
  <si>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</si>
  <si>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</si>
  <si>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</si>
  <si>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</si>
  <si>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</si>
  <si>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</si>
  <si>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</si>
  <si>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</si>
  <si>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</si>
  <si>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</si>
  <si>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UNIDAD RESPONSABLE DEL GASTO: (1)</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</si>
  <si>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</si>
  <si>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</si>
  <si>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</si>
  <si>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</si>
  <si>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PERÍODO: (3)</t>
  </si>
  <si>
    <t>UNIDAD RESPONSABLE DEL GASTO: (2)</t>
  </si>
  <si>
    <t>(15)</t>
  </si>
  <si>
    <t>ADS-1 AYUDAS, DONATIVOS Y SUBSIDIOS</t>
  </si>
  <si>
    <t>TOTAL URG (9)</t>
  </si>
  <si>
    <t>ADS-2  AYUDAS, DONATIVOS Y SUBSIDIOS A FIDEICOMISOS</t>
  </si>
  <si>
    <t>EAP EVOLUCIÓN DE LAS ADECUACIONES PRESUPUESTALES</t>
  </si>
  <si>
    <t>SAP   PROGRAMAS QUE OTORGAN SUBSIDIOS Y APOYOS A LA POBLACIÓN</t>
  </si>
  <si>
    <t>EPC EVOLUCIÓN PRESUPUESTAL DE PARTIDAS CENTRALIZADAS O CONSOLIDADAS</t>
  </si>
  <si>
    <t>FIC  FIDEICOMISOS CONSTITUIDOS</t>
  </si>
  <si>
    <t>(16)</t>
  </si>
  <si>
    <t>(17)</t>
  </si>
  <si>
    <r>
      <t xml:space="preserve">(URG) </t>
    </r>
    <r>
      <rPr>
        <b/>
        <vertAlign val="superscript"/>
        <sz val="22"/>
        <rFont val="Gotham Rounded Book"/>
        <family val="3"/>
      </rPr>
      <t>1)</t>
    </r>
  </si>
  <si>
    <t>FONDO, CONVENIO O SUBSIDIO: (3)</t>
  </si>
  <si>
    <t>EJE</t>
  </si>
  <si>
    <t>APP-1 AVANCE PROGRAMÁTICO-PRESUPUESTAL DE ACTIVIDADES INSTITUCIONALES</t>
  </si>
  <si>
    <t>APP-2  EXPLICACIÓN A LAS VARIACIONES DEL AVANCE PROGRAMÁTICO-PRESUPUESTAL DE ACTIVIDADES INSTITUCIONALES</t>
  </si>
  <si>
    <r>
      <t xml:space="preserve">Titular: </t>
    </r>
    <r>
      <rPr>
        <b/>
        <vertAlign val="superscript"/>
        <sz val="12"/>
        <rFont val="Gotham Rounded Book"/>
        <family val="3"/>
      </rPr>
      <t>2)</t>
    </r>
  </si>
  <si>
    <r>
      <t xml:space="preserve">Responsable: </t>
    </r>
    <r>
      <rPr>
        <b/>
        <vertAlign val="superscript"/>
        <sz val="12"/>
        <rFont val="Gotham Rounded Book"/>
        <family val="3"/>
      </rPr>
      <t>3)</t>
    </r>
  </si>
  <si>
    <t>VARIACIÓN</t>
  </si>
  <si>
    <t>APP-3  AVANCE PROGRAMÁTICO-PRESUPUESTAL DE ACTIVIDADES INSTITUCIONALES FINANCIADAS CON RECURSOS DE ORIGEN FEDERAL</t>
  </si>
  <si>
    <t>ARF APLICACIÓN DE LOS RECURSOS DE ORIGEN FEDERAL</t>
  </si>
  <si>
    <t>GASTO CORRIENTE O DE INVERSIÓN</t>
  </si>
  <si>
    <t>FONDO, CONVENIO O SUBSIDIO: (1)</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</si>
  <si>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</si>
  <si>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</si>
  <si>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</si>
  <si>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</si>
  <si>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</si>
  <si>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</si>
  <si>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</si>
  <si>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</si>
  <si>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</si>
  <si>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APROBADO *
1</t>
  </si>
  <si>
    <t>TOTAL GASTO DE CAPITAL</t>
  </si>
  <si>
    <t xml:space="preserve"> TIPO</t>
  </si>
  <si>
    <t>PAGADO
(4)</t>
  </si>
  <si>
    <t>(5)=2-1</t>
  </si>
  <si>
    <t>(6)=3-2</t>
  </si>
  <si>
    <t>TOTAL
URG (10)</t>
  </si>
  <si>
    <t>A)  (11)</t>
  </si>
  <si>
    <t>B)  (12)</t>
  </si>
  <si>
    <t>TOTAL URG     (10)</t>
  </si>
  <si>
    <r>
      <t xml:space="preserve">B) </t>
    </r>
    <r>
      <rPr>
        <b/>
        <sz val="8"/>
        <rFont val="Gotham Rounded Book"/>
        <family val="3"/>
      </rPr>
      <t xml:space="preserve">(11)  </t>
    </r>
  </si>
  <si>
    <r>
      <t xml:space="preserve">A) </t>
    </r>
    <r>
      <rPr>
        <b/>
        <sz val="8"/>
        <rFont val="Gotham Rounded Book"/>
        <family val="3"/>
      </rPr>
      <t xml:space="preserve">(10) </t>
    </r>
  </si>
  <si>
    <t>TOTAL URG  (12)</t>
  </si>
  <si>
    <t>DEVENGADO
(5)</t>
  </si>
  <si>
    <t>EJERCIDO
(6)</t>
  </si>
  <si>
    <t>PAGADO
(7)</t>
  </si>
  <si>
    <t>IARCM
(%)
3/8</t>
  </si>
  <si>
    <t>PAGADO
(10)</t>
  </si>
  <si>
    <t>TOTAL URG (19)</t>
  </si>
  <si>
    <t>(18)</t>
  </si>
  <si>
    <t>8/6*100
=(11)</t>
  </si>
  <si>
    <t>8/7*100
=(12)</t>
  </si>
  <si>
    <t>9/6*100
=(13)</t>
  </si>
  <si>
    <t>9/7*100
=(14)</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</si>
  <si>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</si>
  <si>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</si>
  <si>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</si>
  <si>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</si>
  <si>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</si>
  <si>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</si>
  <si>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</si>
  <si>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A)  EXPLICACIÓN A LAS VARIACIONES DEL PRESUPUESTO  DEVENGADO  RESPECTO DEL PROGRAMADO AL PERIODO</t>
  </si>
  <si>
    <t>CAUSAS DE LAS ADECUACIONES AL PRESUPUESTO</t>
  </si>
  <si>
    <t>ACCIÓN O PROYECTO</t>
  </si>
  <si>
    <t>ORIGINAL
(1)</t>
  </si>
  <si>
    <t>ICPPP
(%)
5/4
(8)</t>
  </si>
  <si>
    <t>A) Causas de las variaciones del Índice de Aplicación de Recursos para la Consecución de Metas Programadas (IARCM)</t>
  </si>
  <si>
    <t>TOTAL URG (7)</t>
  </si>
  <si>
    <t xml:space="preserve">1/ Se refiere a programas que cuentan con reglas de operación publicadas en la Gaceta Oficial del Distrito Federal. </t>
  </si>
  <si>
    <t>PROGRAMADO 
 (1)</t>
  </si>
  <si>
    <t>PROGRAMADO 
 (4)</t>
  </si>
  <si>
    <t>PROGRAMADO 
 (2)</t>
  </si>
  <si>
    <t>PROGRAMADO</t>
  </si>
  <si>
    <r>
      <t>DENOMINACIÓN DEL PROGRAMA</t>
    </r>
    <r>
      <rPr>
        <b/>
        <vertAlign val="superscript"/>
        <sz val="9"/>
        <rFont val="Gotham Rounded Book"/>
        <family val="3"/>
      </rPr>
      <t>1/</t>
    </r>
  </si>
  <si>
    <t>TOTAL URG (10)</t>
  </si>
  <si>
    <t>* Se refiere el presupuesto autorizado en el Anexo VI del  Decreto de Presupuesto de Egresos para el Ejercicio Fiscal 2016.</t>
  </si>
  <si>
    <t>PROGRAMADO
2</t>
  </si>
  <si>
    <t>* Se refiere al presupuesto autorizado en el Anexo III del Decreto de Presupuesto de Egresos para el ejercicio fiscal 2016.</t>
  </si>
  <si>
    <t>AUR ASIGNACIONES ADICIONALES AUTORIZADOS A LAS UNIDADES RESPONSABLES DEL GASTO EN EL 
DECRETO DE PRESUPUESTO DE EGRESOS DEL D. F. PARA EL EJERCICIO FISCAL 2016</t>
  </si>
  <si>
    <t>AR  ACCIONES REALIZADAS PARA LA CONSECUCIÓN DE METAS DE LAS ACTIVIDADES INSTITUCIONALES</t>
  </si>
  <si>
    <t>AO</t>
  </si>
  <si>
    <t>UNIDAD DE
MEDIDA</t>
  </si>
  <si>
    <t>METAS</t>
  </si>
  <si>
    <t>PRESUPUESTO (Pesos)</t>
  </si>
  <si>
    <t>ORIGINAL</t>
  </si>
  <si>
    <t>ALCANZADA</t>
  </si>
  <si>
    <t>Acciones Realizadas con Gasto Corriente: (7)</t>
  </si>
  <si>
    <t>Acciones Realizadas con Gasto de Inversión: (8)</t>
  </si>
  <si>
    <t>PROGRAMADA</t>
  </si>
  <si>
    <t>IPP INDICADORES ASOCIADOS A PROGRAMAS PRESUPUESTARIOS, RECURSOS FEDERALES Y SUJETOS A REGLAS DE OPERACIÓN</t>
  </si>
  <si>
    <t>INFORME  DE  AVANCE  TRIMESTRAL
ENERO-JUNIO 2016</t>
  </si>
  <si>
    <t>EQUIDAD E INCLUSIÓN SOCIAL PARA EL DESARROLLO HUMANO</t>
  </si>
  <si>
    <t>GOBIERNO</t>
  </si>
  <si>
    <t>JUSTICIA</t>
  </si>
  <si>
    <t>DERECHOS HUMANOS</t>
  </si>
  <si>
    <t>FOMENTO A LA CORRESPONSABILIDAD CON OSC PARA BENEFICIO DE LAS MUJERES</t>
  </si>
  <si>
    <t>CONVENIO</t>
  </si>
  <si>
    <t>SEGUIMIENTO Y COORDINACIÓN DE POLÍTICAS DE ATENCIÓN PREVENCIÓN Y ACCESO A LA JUSTICIA DE LAS MUJERES VÍCTIMAS DE VIOLENCIA</t>
  </si>
  <si>
    <t>DOCUMENTO</t>
  </si>
  <si>
    <t>GOBERNABILIDAD, SEGURIDAD Y PROTECCIÓN CIUDADANA.</t>
  </si>
  <si>
    <t>ASUNTOS DE ORDEN PUBLICO Y DE SEGURIDAD INTERIOR</t>
  </si>
  <si>
    <t>PROTECCIÓN CIVIL</t>
  </si>
  <si>
    <t>GESTIÓN INTEGRAL DEL RIESGO EN MATERIA DE PROTECCIÓN CIVIL</t>
  </si>
  <si>
    <t>ACCIÓN</t>
  </si>
  <si>
    <t>DESARROLLO SOCIAL</t>
  </si>
  <si>
    <t>RECREACION, CULTURA Y OTRAS MANIFESTACIONES SOCIALES</t>
  </si>
  <si>
    <t>CULTURA</t>
  </si>
  <si>
    <t>ACCIONES DE APOYO AL DESARROLLO DE FILMACIONES</t>
  </si>
  <si>
    <t>TRÁMITE</t>
  </si>
  <si>
    <t>ACCIONES DE APOYO PARA LA CREACIÓN DE EMPRESAS CULTURALES</t>
  </si>
  <si>
    <t>CAPACITACIÓN</t>
  </si>
  <si>
    <t>ACCIONES DE VINCULACIÓN CULTURAL EN COMUNIDADES MARGINADAS</t>
  </si>
  <si>
    <t>EVENTO</t>
  </si>
  <si>
    <t>ACCIONES DE VINCULACIÓN CULTURAL INTERINSTITUCIONAL</t>
  </si>
  <si>
    <t>ACCIONES PARA EL DESARROLLO CULTURAL COMUNITARIO</t>
  </si>
  <si>
    <t>AGRUPACIONES MUSICALES DE LA CIUDAD DE MÉXICO</t>
  </si>
  <si>
    <t>DIVULGACIÓN Y PROMOCIÓN DEL PATRIMONIO DE LA CIUDAD DE MÉXICO</t>
  </si>
  <si>
    <t>EXPOSICIÓN EN ESPACIOS PÚBLICOS</t>
  </si>
  <si>
    <t>ESPACIO PÚBLICO</t>
  </si>
  <si>
    <t>FOMENTO A LA LECTURA Y EL LIBRO</t>
  </si>
  <si>
    <t>OPERACIÓN DE BIBLIOTECA Y ARCHIVO HISTÓRICO DEL DISTRITO FEDERAL</t>
  </si>
  <si>
    <t>SERVICIO</t>
  </si>
  <si>
    <t>OPERACIÓN DE CENTROS CULTURALES</t>
  </si>
  <si>
    <t>PERSONA</t>
  </si>
  <si>
    <t>OPERACIÓN DE LA RED DE FÁBRICAS DE ARTES Y OFICIOS</t>
  </si>
  <si>
    <t>OPERACIÓN DE MUSEOS</t>
  </si>
  <si>
    <t>OPERACIÓN DE TEATROS</t>
  </si>
  <si>
    <t>ORQUESTA FILARMÓNICA DE LA CIUDAD DE MÉXICO</t>
  </si>
  <si>
    <t>PROMOCIÓN DE ESPECTÁCULOS ARTÍSTICOS Y CULTURALES EN ESPACIOS PÚBLICOS</t>
  </si>
  <si>
    <t>RADIO, TELEVISIÓN Y EDITORIALES</t>
  </si>
  <si>
    <t>ACCIONES DE DIVULGACIÓN CULTURAL</t>
  </si>
  <si>
    <t>HORAS DE TRANSMISIÓN</t>
  </si>
  <si>
    <t>EDUCACION</t>
  </si>
  <si>
    <t>OTROS SERVICIOS EDUCATIVOS Y ACTIVIDADES INHERENTES</t>
  </si>
  <si>
    <t>OPERACIÓN DE ESCUELAS DE EDUCACIÓN ARTÍSTICAS Y CULTURAL</t>
  </si>
  <si>
    <t>MATRÍCULA</t>
  </si>
  <si>
    <t>PERÍODO: ENERO - JUNIO 2016</t>
  </si>
  <si>
    <t>UNIDAD RESPONSABLE DEL GASTO: 31 C0 00 SECRETARÍA DE CULTURA</t>
  </si>
  <si>
    <t>PERIODO: ENERO - JUNIO 2016</t>
  </si>
  <si>
    <t>1</t>
  </si>
  <si>
    <t>4</t>
  </si>
  <si>
    <t>2</t>
  </si>
  <si>
    <t>407</t>
  </si>
  <si>
    <t>Objetivo: Fortalecer la sustentabilidad de los procesos culturales y de las prácticas artísticas, así como las capacidades emprendedoras y de innovación del sector cultural y artístico de la ciudad.</t>
  </si>
  <si>
    <t xml:space="preserve">Acciones Realizadas con Gasto Corriente:
• Permisos de Filmación
• Avisos de Filmación
• Registro de Productores
• Locaciones
</t>
  </si>
  <si>
    <t>408</t>
  </si>
  <si>
    <t>409</t>
  </si>
  <si>
    <t>Objetivo:  Fortalecer el tejido social y cultural de las comunidades marginadas económicamente de la Ciudad de México, por medio de la revalorización de la identidad comunitaria a través de la construcción de metodologías, capacitaciones y ofertas artístico-culturales que coadyuven a detonar la autogestión cultural ciudadana.
En esta actividad institucional la finalidad es garantizar que los recursos públicos asignados, sean ejecutados mediante la austeridad y el buen manejo de los mismos, para lograr una mayor eficacia en la evaluación de políticas y programas, así como en la medición del impacto social que generen, esto, con el propósito de contribuir a la satisfacción de los servicios administrativos que se esperan recibir. Las acciones realizadas en esta actividad institucional fueron:</t>
  </si>
  <si>
    <t>Acciones Realizadas con Gasto Corriente: 
Servicios Personales. En este rubro se incluyen los pagos a los servidores públicos adscritos a la Secretaría de Cultura los cuales tuvieron a cargo las acciones sustantivas y operativas de la misma.
Materiales, Suministros y Servicios: se llevó a cabo la adquisición de los diversos bienes y servicios que esta Secretaría requirió para la ejecución de las actividades operativas y administrativas propias de la misma, y que fueron indispensables para el cumplimiento de los objetivos encomendados, así como diversos bienes y servicios que los diferentes recintos culturales necesitaron para la realización de las diversas actividades artísticas, educativas y culturales, como  fueron  la  impartición de cursos y talleres, montaje de exposiciones, etc.
Adquisiciones Consolidads de Bienes y Servicios. Con el propósito de identificar las erogaciones que las Unidades Ejecutoras de Gasto llevan a cabo para la adquisición y contratación consolidada de bienes y servicios, lo anterior, para racionalizar el gasto y con ello generar ahorros, los cuales se destinan principalmente a acciones sociales, por lo que se efectuaron a través de la Oficialía Mayor del GDF,  las adquisiciones de bienes y servicios de uso generalizado para el funcionamiento de las áreas operativas que integran la Secretaría de Cultura.</t>
  </si>
  <si>
    <t>410</t>
  </si>
  <si>
    <t>0</t>
  </si>
  <si>
    <t>Objetivo: Garantizar el reconocimiento multicultural de la ciudad de México, a través de programas incluyentes que propicien la cooperación y el respeto mutuo de los diversos actores nacionales e internacionales.</t>
  </si>
  <si>
    <t>411</t>
  </si>
  <si>
    <t>Objetivo: Consolidar el Desarrollo Cultural Comunitario de la Ciudad de México, vinculando a los colectivos comunitarios, artistas, creadores, talleristas, etc. unos con otros y con distintas instituciones públicas, privadas y sociales, a través del trabajo de promotoría cultural, apoyos, capacitación y gestión cultural para fortalecer la oferta cultural comunitaria en zonas de alta y muy alta marginalidad de la Ciudad de México.</t>
  </si>
  <si>
    <t>412</t>
  </si>
  <si>
    <t>Objetivo: Consolidar a la ciudad de México como un espacio multicultural abierto al mundo, equitativo, incluyente, creativo y diverso, donde se promueve la implementación de políticas culturales participativas al servicio de la ciudadanía, del desarrollo sostenible y del mejoramiento de la calidad de vida y el bienestar de sus habitantes.</t>
  </si>
  <si>
    <t>414</t>
  </si>
  <si>
    <t>50</t>
  </si>
  <si>
    <t>5</t>
  </si>
  <si>
    <t>Objetivo: Promover, conservar y divulgar el patrimonio cultural y natural, con el propósito de fortalecer los vínculos de identidad, la apropiación de la herencia cultural y de la cultura contemporánea de la población capitalina.</t>
  </si>
  <si>
    <t>415</t>
  </si>
  <si>
    <t>416</t>
  </si>
  <si>
    <t>13</t>
  </si>
  <si>
    <t>Objetivo:  Promover la lectura y facilitar el acceso al libro a través de acciones que permitan el análisis y la reflexión del entorno social de la población, con acciones como la distribución de libros, los talleres de creación literaria, los círculos de estudio y todo aquello que permita construir ciudadanía en los distintos ámbitos culturales y sociales de la ciudad.</t>
  </si>
  <si>
    <t>419</t>
  </si>
  <si>
    <t>Acciones Realizadas con Gasto Corriente:
• Taller de Restauración y Encuadernación
• Organización documental
• Descripción y automatización de documentos
• Actualización del registro central del Archivo
• Catalogación de materiales bibliohemerográficos
• Normatividad Archivística
• Servicios al Público
• Centro de Información y Sala de Consulta
• Actividades de difusión Patrimonial Documental</t>
  </si>
  <si>
    <t>Objetivo: Realizar acciones que garanticen el ejercicio pleno de los derechos culturales de las personas, así como el reconocimiento de la propia cultura para fortalecer la base del capital social y ejercer sus capacidades creativas y críticas.</t>
  </si>
  <si>
    <t xml:space="preserve">Objetivo:  Los Faros constituyen un modelo de gestón de la cultura que permite el desarrollo cultural comunitario en zonas de alta marginación, por lo que se busca garantizar y fortalecer los servicios educativos, culturales y comunitarios que se brindan en estos espacios de inclusión social, donde la población juvenil tiene un papel protagónico y la autonomía constituye un valor central para la participación de los jóvenes en proyectos creativos que permitan su insersión social. Se atiende a mas de 300 mil jovenes al año. </t>
  </si>
  <si>
    <t>Objetivo: Conservar, promover y difundir el patrimonio histórico, artístico y cultural de la Ciudad de México. con el propósito de establecer las condiciones para el ejercicio del derecho a la identidad y la memoria.
A través de los museos a cargo de la Secretaría de Cultura se impulsa la apropiación  del patrimonio histórico, artístico y cultural de la ciudad para reivindicar, revalorar,  y fortalecer nuestras raíces históricas e identidad cultural, local y regional y garantizar  las bases de una verdadera diversidad cultural.</t>
  </si>
  <si>
    <t>110</t>
  </si>
  <si>
    <t xml:space="preserve">Objetivo:  Impulsar el desarrollo de las artes escénicas a través de la vinculación de actores nacionales e internacionales, de los sectores públicos y privados, y de la sociedad civil organizada, con el propósito de contribuir en la consolidación de públicos potenciales y la formación de nuevos públicos. </t>
  </si>
  <si>
    <t>(2)</t>
  </si>
  <si>
    <t>Objetivo: Contribuir al cumplimiento y ejercicio del derecho al acceso y participación en la vida cultural a través de la música de concierto, Compartir la música de concierto con los diversos sectores de la población en la ciudad de México, con el propósito de enriquecer y ampliar la percepción musical en la capital.</t>
  </si>
  <si>
    <t>Objetivo:  Promover que los espacios públicos se conviertan en lugares para la convivencia social, a través de la más variada oferta cultural y la conjunción de una diversidad de expresiones que propicien la apreciación estética, el goce de la ciudad y el disfrute del tiempo libre en verdaderas condiciones de tolerancia y ejercicio de la diversidad cultural.</t>
  </si>
  <si>
    <t>3</t>
  </si>
  <si>
    <t>Objetivo:  Garantizar el acceso de los ciudadanos de la Ciudad de México a una información libre y plural, que contribuya al desarrollo pleno y completo de su identidad cultural en el respeto de los derechos del otro y de la diversidad cultural.</t>
  </si>
  <si>
    <t>6</t>
  </si>
  <si>
    <t>Objetivo:  Garantizar el Acceso a una Educación Artística de calidad y ofrecer alternativas educativas desde la educación artística elemental, hasta el nivel de licenciatura con 19 especialidades, cumpliendo con los principios de calidad y accesibilidad; además de una oferta de difusión cultural variada e incluyente.</t>
  </si>
  <si>
    <t>7</t>
  </si>
  <si>
    <t>Objetivo: Responder de manera adecuada ante las amenazas provocadas por hechos y fenómenos no previstos.</t>
  </si>
  <si>
    <t>313</t>
  </si>
  <si>
    <t>Objetivo: Consolidar la política de igualdad sustantiva en el Gobierno del Distrito Federal.</t>
  </si>
  <si>
    <t>318</t>
  </si>
  <si>
    <t>PROGRAMA:  RED DE MUSEOS</t>
  </si>
  <si>
    <t>Fin: Brindar las condiciones para acceder a la oferta cultural de la Red de Museos</t>
  </si>
  <si>
    <t>Porcentaje de población atendida en la Red de Museos durante el año</t>
  </si>
  <si>
    <t>Eficacia</t>
  </si>
  <si>
    <t>(Población asistente a la Red de Museos en el año actual/ Población asistente a la Red de Museos en el año anterior)*100
(0/500,000)=0*100=0%</t>
  </si>
  <si>
    <t>Anual</t>
  </si>
  <si>
    <t>Sistema de Evaluación y Seguimiento a Programas y Anexo Estadístico</t>
  </si>
  <si>
    <t>Propósito : La población del DF asiste a las exposiciones presentadas en la Red de Museos</t>
  </si>
  <si>
    <t>Porcentaje de cumplimiento de la  asistencia programada a exposiciones en la Red de Museos</t>
  </si>
  <si>
    <t>Trimestral</t>
  </si>
  <si>
    <t>Sistema de Evaluación y Seguimiento a Programas</t>
  </si>
  <si>
    <t>Componentes: Proyectos de Artes Plásticas presentados en la Red de Museos</t>
  </si>
  <si>
    <t>Porcentaje de exhibicion  de exposiciones programadas en la Red de Museos</t>
  </si>
  <si>
    <t>Eficacia/ Eficiencia</t>
  </si>
  <si>
    <t>Actividades:                                            1. Fortalecimiento  de las Visitas Guiadas a la Red de Museos</t>
  </si>
  <si>
    <t>Porcentaje de cumplimiento de Visitas Guiadas programadas  en la Red de Museos</t>
  </si>
  <si>
    <t>PROGRAMA:  FABRICA DE ARTES Y OFICIOS</t>
  </si>
  <si>
    <t xml:space="preserve">Fin: Facilitar el acceso a la oferta artística de la Red de Fabricas de Artes y Oficios (FAROS) a la población del Distrito Federal a través de la realización de talleres artísticos y culturales </t>
  </si>
  <si>
    <t>Porcentaje de talleres realizados en la Red de Fabricas de Artes y Oficios  durante el año</t>
  </si>
  <si>
    <t>(Numero de talleres realizados en el año actual/ Numero de talleres realizados en el año anterior)*100
(0/0)=0*100=0%</t>
  </si>
  <si>
    <t xml:space="preserve">Propósito : Ampliación de la oferta de talleres artísticos y culturales de la Red de Fabricas de Artes y Oficios (FAROS) </t>
  </si>
  <si>
    <t xml:space="preserve">Incremento de la oferta deTalleres artísticos y culturales en  la Red de Fabricas de Artes y Oficios </t>
  </si>
  <si>
    <t>(Proyectos de Talleres inaugurados /  Total de Talleres )*100
(0/0)=0*100=0%</t>
  </si>
  <si>
    <t>Componentes: Población beneficiada por los talleres</t>
  </si>
  <si>
    <t xml:space="preserve">Porcentaje de Personas capacitadas en artes y oficios en  la Red de Fabricas de Artes y Oficios </t>
  </si>
  <si>
    <t>Actividades:                                            Talleres de capacitación</t>
  </si>
  <si>
    <t>Promedio de talleres realizados en artes y oficios</t>
  </si>
  <si>
    <t>PROGRAMA:  SISTEMA DE TEATROS DE LA CIUDAD DE MÉXICO</t>
  </si>
  <si>
    <t>Fin: Brindar las condiciones para acceder a la oferta artística y cultural del Sistema de Teatros</t>
  </si>
  <si>
    <t>Porcentaje de población beneficiada por la oferta artistica del Sistema de Teatros durante el año</t>
  </si>
  <si>
    <t>Población asistente al S.T. en el año actual/ Población asistente al S.T. en el año anterior)*100
(0/0)=0*100=0%</t>
  </si>
  <si>
    <t>Propósito : La población del DF asiste a las obras escénicas presentadas en el Sistema de Teatros</t>
  </si>
  <si>
    <t>Porcentaje de cumplimiento de la  asistencia programada a obras escenicas del Sistema de Teatros</t>
  </si>
  <si>
    <t>Componentes: Proyectos escénicos presentados en el Sistema de Teatros</t>
  </si>
  <si>
    <t>Porcentaje de proyectos escenicos presentados  en el Sistema de Teatros</t>
  </si>
  <si>
    <t>Actividades:
1. Desarrollo de producciones realizadas vía intervención comunitaria del Sistema de Teatros</t>
  </si>
  <si>
    <t>Porcentaje de Apoyo a escuelas y egresados en el Sistema de Teatros</t>
  </si>
  <si>
    <t>(# de producciones apoyadas en el período/ # de producciones programadas para apoyo en el período)*100
(0/5)=0*100=0.00%</t>
  </si>
  <si>
    <t>Ninguna se programó apoyar en este trimestre</t>
  </si>
  <si>
    <t>32</t>
  </si>
  <si>
    <t>8</t>
  </si>
  <si>
    <t>21</t>
  </si>
  <si>
    <t>16</t>
  </si>
  <si>
    <t>60</t>
  </si>
  <si>
    <t>15</t>
  </si>
  <si>
    <t>Acciones Realizadas con Gasto Corriente: 
• Actividades de Formación de Empresas Culturales
• Asesorias y Tutorias
• Seminarios y Clases Magistrales</t>
  </si>
  <si>
    <t>Talleres de distintas disciplinas artisticas para comunidades marginadas.
Actividades de Bebeteca y Ludobebeteca.
Música En El Barrio
La Feria De San Juan De Los Lagos
Cachivache El Estruendo Se Oye
Concierto Voces Andantes De Aquí Y Allá
Encuentro Cultural Regalando Arte
Talleres y Cuenta cuentos</t>
  </si>
  <si>
    <t xml:space="preserve">Acciones Realizadas con Gasto Corriente:
 Con el propósito de apoyar a personas que realizan acciones culturales en su comunidad, así como a colectivos que desarrollan proyectos en el territorio, se realizaron en convenio entre las Secretarías del Trabajo y Fomento al Empleo (STyFE) tres cursos-talleres de “Formación de empresas cooperativas para el autoempleo”, y se logró la constitución de 9 cooperativas culturales
 Se realizó el taller Incidencia en Políticas Culturales, donde participaron integrantes de más de 10 organizaciones de la zona Oriente de la CDMX en el campus San Lorenzo Tezonco de la UACM
</t>
  </si>
  <si>
    <t xml:space="preserve">Acciones Realizadas con Gasto Corriente:
6 Tertulias Literaria 2016 "Breve Antología de Cuento Chino"
Masisvito e Inventores Culturales
</t>
  </si>
  <si>
    <t>Acciones Realizadas con Gasto Corriente:
Cuarteto 2 Siglos Presenta: "Jesusita en Chihuahua... ...Popurri Judio"
Orquesta Tipica de la Ciudad de México, en el "Alcázar del Castillo de Chapultepec"
Orquesta Tipica de la Ciudad de México, en la "Biblioteca Vasconcelos"
Fiesta del Libro y la Rosa</t>
  </si>
  <si>
    <t>Acciones Realizadas con Gasto Corriente: 
Paseos Culturales, "Mosaico de Cultura"
Paseos Culturales, "Génesis mexica"
Paseos Culturales,  "La Palabra Canta" 
Paseos Culturales,  "Callejoneada por la calle de Regina"
Paseos Culturales, "Invitación al Hotel Colón"
Paseos Culturales, "Revisando a los clásicos, Antiguo Cine Lido, Museo Capilla Alfonsina, Parroquia de Santa Rosa de Lima"</t>
  </si>
  <si>
    <t xml:space="preserve">Acciones Realizadas con Gasto Corriente:
Te Pareces Tanto A Mí Y 15 Años De Los Faros
A Talachearle Juntos Por El Cantón Y La Esperanza
</t>
  </si>
  <si>
    <t>Acciones Realizadas con Gasto Corriente: 
Remate de Libros en el Auditorio Nacional
Homenaje A Carlos Monsiváis
LIBROFEST Metropolitano 2016 De La UAM Azcapotzalco
Círculo De Lectura Anexo Norte (Centro De Ejecución De Sanciones Penales Varonil Norte)
Concierto Con La Rumborosa
Presentación Del Video Y Del Proyecto "CASA BARRIO TEPITO"
Conferencia "Derecho Indígena En La Ciudad De México"</t>
  </si>
  <si>
    <t xml:space="preserve">Acciones Realizadas con Gasto Corriente: 
Exposición Temporal, En El Marco Del 163 Aniversario Del Natalicio Del Prócer Cubano José Martí.
Agrupación De Teatro Independiente “Ángeles Extremos” Presenta: “Viajando En Papalote”
Miércoles De Libros, Música Y Poesía, “El Color De La Calle”
Rockalila, Presenta: “Folk-Pop Original Concierto Gira México 2016”
Café Con Leyendas
Cine-Club-Martí, Ciclo: Clásicos Del Cine Mundial En Blanco Y Negro
Documentales, Contra El Silencio Todas Las Voces
Concierto De Música Instrumental Nacional E Internacional, El Buqué De La Guitarra
Conferencia, contra la LGBTTTIFOBIA
Galería y mural canto a Martí
Maratón nocturno de cine alternativo del Martí ciclo: Tamil
Centro cultural José Martí, 40 Aniversario
Exposición temporal, Miradas Milagrosas
</t>
  </si>
  <si>
    <t xml:space="preserve">Acciones Realizadas con Gasto Corriente: 
Fabrica de Artes y Oficios Faro Indios Verdes, Taller de Serigrafia y Locución
Fabrica de Artes y Oficios Faro de Oriente "Concierto con los mismísimos INDESEABLES inquilinos"
Fabrica de Artes y Oficios Faro de Oriente, presentación del libro: "Quince años de navegar el siglo XXI"
Aniversario radio faro: exhibición Skate Board y presentación musical "de nalgas"
1era. Muestra de talleres Faro Milpa Alta
Entre ciberficción y feminismo
Exposición colectiva “juegos de antaño”
Carnaval san Jerónimo Miacatlan 2016
Los gigantes de los faros
Exposición de diseño con motivo del XVI aniversario de Faro de Oriente
Exposiciones “Luz De Luna, Sal y Arena” “colectiva 4”
</t>
  </si>
  <si>
    <t xml:space="preserve">Acciones Realizadas con Gasto Corriente:
Museo Archivo de la Fotografía, 40 años del Exilio Argentino
Museo Nacional de la Revolución, "la fotografía mexicana en la colección del sueco Dawid Forsberg"
Noche de museos 2016
Museo de los Ferrocarrileros, Exposición: "La Troca, el quehacer del reparador de vía"
Museo de la Ciudad de México Exposición: "La Ciudad, Porvenir y Decadencia"
Museo Panteón de San Fernando, Seminario De La Muerte
Museo Nacional de la Revolución, Tabacalera Jazz Club
Museo de los Ferrocarrileros, Exposición temporal "LA TRONCA"
Museo de la Ciudad de México, Exposición Temporal: El Antro De Las Mil Ventanas
Museo de la Ciudad de México, Exposición Temporal: Rafael Moneo
Museo de la Ciudad de México, Exposición Temporal: Sismo Del 85
Museo de la Ciudad de México, Inauguración De La Exposición Mujeres Somos Aquí Y Allá.
Museo de la Ciudad de México, Exposición Permanente. Estudio De Joaquín Clausell
Museo de la Ciudad de México, Exposición Temporal: CHOLOMBIANOS
</t>
  </si>
  <si>
    <t>Acciones Realizadas con Gasto Corriente: 
Teatro de la Ciudad Esperanza Iris, concierto de Danzón "Dan Soñando"
Teatro de la Ciudad Esperanza Iris, "Paradoxe Mélodie, Le Carré Des Lombes"
Teatro Sergio Magaña, puesta en escena: "El Matrimonio Palavrakis"
Teatro Sergio Magaña, puesta en escena: "El Viaje de Ulises"
Teatro Benito Juárez, Festival de Danza Contemporanea Unipersonal presenta la obra: "Cuerpo al Descubierto"
Foro A Poco No, puesta en escena "Matatena"
Teatro en Plazas Públicas "Teatro en tu Barrio 2016"
Teatro de la Ciudad Esperanza Iris, Festival Distrital Sexta Edición
Teatro de la Ciudad Esperanza Iris, The Love Song Of R. Buckminster Fuller, Un Documental De Sam Green Musicalizado En Vivo Por Yola Teng
Teatro Benito Juárez, Animales 2081
Teatro Sergio Magaña, Los Ojos De Ana
Teatro de la Ciudad Esperanza Iris, Perota Chingo Por Primera Vez En La Ciudad De México
Teatro de la Ciudad Esperanza Iris, Shanghái Ballet Dance, Feria De Las Culturas Amigas
Teatro de la Ciudad Esperanza Iris, VIII Festival Internacional Cuatro X Cuatro/ Arte Escénico Contemporáneo
Teatro de la Ciudad Esperanza Iris, Festival Foklórico Nacional De La Ciudad De México</t>
  </si>
  <si>
    <t xml:space="preserve">Acciones Realizadas con Gasto Corriente: 
Orquesta Filarmónica de la Ciudad de México, Obertura de la ópera El empresario, K. 486; Sinfonía No. 101 en re mayor, Hob.I:101, El reloj; Suite del Gran Cañón.
Orquesta Filarmónica de la Ciudad de México, "Obertura Oberon, Carl Maria von Weber; Concierto no 2, Frederic Chopin; Sinfonia en re menor, César Franck"
Orquesta Filarmónica de la Ciudad de México, "Marcelletti: Barber / Arutiunian / Janácek".
Orquesta Filarmónica de la Ciudad de México, "Talmon: Beethoven / Lavry / Schumann".
Orquesta Filarmónica de la Ciudad de México, Cavallaro: Mahler X
Orquesta Filarmónica de la Ciudad de México, Franz Joseph Haydn/Wolfgang Amadeus Mozart/Ludwig Van 
Orquesta Filarmónica de la Ciudad de México, Edvard Grieg/Manuel M. Ponce/Jean Sibelius
Orquesta Filarmónica de la Ciudad de México, Antonin Dvorák/Sinfonía no. 6 en re mayor, Op. 60
</t>
  </si>
  <si>
    <t>Acciones Realizadas con Gasto Corriente: 
Espacios Públicos, "Escenarios vivos en tu Ciudad"
8° Feria De Las Culturas Amigas 2016
Rueda De Prensa De La Exposición Racismo
Encuentro De Son Jarocho, Las Jaranas Y Las Tarimas
Escenarios Vivos En Tu Ciudad "Homenaje A Frank Sinatra"</t>
  </si>
  <si>
    <t>Acciones Realizadas con Gasto Corriente:
Estación de Radio por Internet: Código CDMX, Radio Cultural en Línea.
4,344 horas de transmisión ininterrumpidas de radio por internet.
• Producción de 1,350 programas de autor, musicales, en vivo y especiales.</t>
  </si>
  <si>
    <t>Acciones Realizadas con Gasto Corriente: 
Orquesta Sinfónica Juvenil Ollin Yoliztli presenta: Puccini, Wagner, Rosssini y Sibelius
Centro Cultural Ollin Yoliztli, muestra de arte visual: "Transformando el Mundo con el Arte"
4° Festival De Guitarra Infantil Y Juvenil Ollin Yoliztli
Recital De Música De Cámara Quinteto De Metales Soufflé
Joven Talento Mexicano, 4ta Emisión: Danza Clásica Suite De Don Quijote
9° Encuentro Plural De Danza De La Ciudad De México
“Primer Foro Intercultural De Guitarra Y Música Tradicional Mexicana”</t>
  </si>
  <si>
    <t>(Población asistente a la Red de Museos en el periódo/ Población asistente programada anual)*100
(200,000/500,000)=0.400*100=40.00%</t>
  </si>
  <si>
    <t>(Número de exposiciones presentadas en el período/Número de exposiciones programadas en el periodo)*100
(7/15)=0.466*100=46.67%</t>
  </si>
  <si>
    <t>(Número de Visitas Guiadas apoyadas en el período/ Número de Visitas Guiadas programadas para apoyo en el período)*100
(559/3,000)=0.186*100=18.63%</t>
  </si>
  <si>
    <t>(Personas capacitadas/ Población estimada a capacitar)*100
(10,283/10,000)=1.028*100=102.83%</t>
  </si>
  <si>
    <t>(Talleres de capacitación realizadas en el periódo/ Total de talleres programados)*100
(463/400)=1.157*100=115.75%</t>
  </si>
  <si>
    <t>(Población asistente al S.T. en el periódo/ Población asistente programada anual)*100
(90,714/150,000)=0.604*100=60.48%</t>
  </si>
  <si>
    <t>(Número de obras presentadas en el período/Número de obras escénicas programadas en el periodo)*100
(736 /1,000)=0.736*100=73.60%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</si>
</sst>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
    <numFmt numFmtId="170" formatCode="0.0%"/>
  </numFmts>
  <fonts count="54">
    <font>
      <sz val="10"/>
      <name val="Arial"/>
    </font>
    <font>
      <sz val="11"/>
      <color theme="1"/>
      <name val="Calibri"/>
      <family val="2"/>
      <scheme val="minor"/>
    </font>
    <font>
      <sz val="10"/>
      <name val="Arial"/>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b/>
      <vertAlign val="superscript"/>
      <sz val="22"/>
      <name val="Gotham Rounded Book"/>
      <family val="3"/>
    </font>
    <font>
      <b/>
      <vertAlign val="superscript"/>
      <sz val="12"/>
      <name val="Gotham Rounded Book"/>
      <family val="3"/>
    </font>
    <font>
      <sz val="1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sz val="8"/>
      <name val="Gotham Rounded Book"/>
    </font>
    <font>
      <sz val="8"/>
      <name val="Arial"/>
      <family val="2"/>
    </font>
    <font>
      <sz val="7"/>
      <name val="Arial"/>
      <family val="2"/>
    </font>
    <font>
      <sz val="7"/>
      <name val="Gotham Rounded Book"/>
    </font>
    <font>
      <b/>
      <sz val="8"/>
      <name val="Gotham Rounded Book"/>
    </font>
    <font>
      <sz val="9"/>
      <name val="Arial"/>
      <family val="2"/>
    </font>
    <font>
      <b/>
      <sz val="8"/>
      <name val="Century Gothic"/>
      <family val="2"/>
    </font>
    <font>
      <sz val="9"/>
      <name val="Century Gothic"/>
      <family val="2"/>
    </font>
    <font>
      <sz val="10"/>
      <name val="Century Gothic"/>
      <family val="2"/>
    </font>
  </fonts>
  <fills count="35">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s>
  <borders count="2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8">
    <xf numFmtId="0" fontId="0" fillId="0" borderId="0"/>
    <xf numFmtId="43" fontId="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0" fontId="4" fillId="0" borderId="0"/>
    <xf numFmtId="0" fontId="3" fillId="0" borderId="0"/>
    <xf numFmtId="0" fontId="3" fillId="0" borderId="0"/>
    <xf numFmtId="0" fontId="24" fillId="0" borderId="0"/>
    <xf numFmtId="0" fontId="3" fillId="0" borderId="0"/>
    <xf numFmtId="0" fontId="24"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0" fillId="13"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29" fillId="3" borderId="0" applyNumberFormat="0" applyBorder="0" applyAlignment="0" applyProtection="0"/>
    <xf numFmtId="0" fontId="34" fillId="7" borderId="19" applyNumberFormat="0" applyAlignment="0" applyProtection="0"/>
    <xf numFmtId="0" fontId="36" fillId="8" borderId="22" applyNumberFormat="0" applyAlignment="0" applyProtection="0"/>
    <xf numFmtId="0" fontId="35" fillId="0" borderId="21" applyNumberFormat="0" applyFill="0" applyAlignment="0" applyProtection="0"/>
    <xf numFmtId="0" fontId="28" fillId="0" borderId="0" applyNumberFormat="0" applyFill="0" applyBorder="0" applyAlignment="0" applyProtection="0"/>
    <xf numFmtId="0" fontId="40" fillId="10"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32" fillId="6" borderId="19" applyNumberFormat="0" applyAlignment="0" applyProtection="0"/>
    <xf numFmtId="166" fontId="41" fillId="0" borderId="0" applyFont="0" applyFill="0" applyBorder="0" applyAlignment="0" applyProtection="0"/>
    <xf numFmtId="0" fontId="6" fillId="0" borderId="0"/>
    <xf numFmtId="0" fontId="30" fillId="4" borderId="0" applyNumberFormat="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4" fontId="42" fillId="0" borderId="0" applyFont="0" applyFill="0" applyBorder="0" applyAlignment="0" applyProtection="0"/>
    <xf numFmtId="0" fontId="31" fillId="5" borderId="0" applyNumberFormat="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42" fillId="0" borderId="0"/>
    <xf numFmtId="0" fontId="3" fillId="0" borderId="0"/>
    <xf numFmtId="0" fontId="44" fillId="0" borderId="0"/>
    <xf numFmtId="0" fontId="1" fillId="9" borderId="23" applyNumberFormat="0" applyFont="0" applyAlignment="0" applyProtection="0"/>
    <xf numFmtId="0" fontId="6" fillId="34" borderId="23" applyNumberFormat="0" applyFont="0" applyAlignment="0" applyProtection="0"/>
    <xf numFmtId="0" fontId="33" fillId="7" borderId="20"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5" fillId="0" borderId="0" applyNumberFormat="0" applyFill="0" applyBorder="0" applyAlignment="0" applyProtection="0"/>
    <xf numFmtId="0" fontId="39" fillId="0" borderId="24" applyNumberFormat="0" applyFill="0" applyAlignment="0" applyProtection="0"/>
    <xf numFmtId="0" fontId="3" fillId="0" borderId="0"/>
    <xf numFmtId="9" fontId="6" fillId="0" borderId="0" applyFont="0" applyFill="0" applyBorder="0" applyAlignment="0" applyProtection="0"/>
  </cellStyleXfs>
  <cellXfs count="385">
    <xf numFmtId="0" fontId="0" fillId="0" borderId="0" xfId="0"/>
    <xf numFmtId="0" fontId="7" fillId="0" borderId="0" xfId="0" applyFont="1"/>
    <xf numFmtId="0" fontId="13" fillId="0" borderId="0" xfId="0" applyFont="1" applyAlignment="1">
      <alignment horizontal="justify"/>
    </xf>
    <xf numFmtId="0" fontId="13" fillId="0" borderId="0" xfId="0" applyFont="1"/>
    <xf numFmtId="0" fontId="12" fillId="0" borderId="1" xfId="0" applyFont="1" applyBorder="1" applyAlignment="1">
      <alignment horizontal="center" vertical="top"/>
    </xf>
    <xf numFmtId="0" fontId="14" fillId="0" borderId="1" xfId="0" applyFont="1" applyBorder="1" applyAlignment="1">
      <alignment vertical="top"/>
    </xf>
    <xf numFmtId="2" fontId="14" fillId="0" borderId="1" xfId="0" applyNumberFormat="1" applyFont="1" applyBorder="1" applyAlignment="1">
      <alignment vertical="top"/>
    </xf>
    <xf numFmtId="0" fontId="14" fillId="0" borderId="2" xfId="0" applyFont="1" applyBorder="1" applyAlignment="1">
      <alignment vertical="top"/>
    </xf>
    <xf numFmtId="0" fontId="12" fillId="0" borderId="3" xfId="0" applyFont="1" applyBorder="1" applyAlignment="1">
      <alignment horizontal="center" vertical="top"/>
    </xf>
    <xf numFmtId="0" fontId="14" fillId="0" borderId="3" xfId="0" applyFont="1" applyBorder="1" applyAlignment="1">
      <alignment vertical="top"/>
    </xf>
    <xf numFmtId="0" fontId="12" fillId="0" borderId="4"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1" fillId="0" borderId="0" xfId="0" applyFont="1" applyAlignment="1">
      <alignment horizontal="left" vertical="top" indent="9"/>
    </xf>
    <xf numFmtId="0" fontId="11" fillId="0" borderId="0" xfId="0" applyFont="1" applyAlignment="1">
      <alignment vertical="top"/>
    </xf>
    <xf numFmtId="0" fontId="11" fillId="0" borderId="0" xfId="0" applyFont="1" applyAlignment="1">
      <alignment horizontal="center" vertical="top"/>
    </xf>
    <xf numFmtId="0" fontId="8" fillId="0" borderId="0" xfId="0" applyFont="1" applyFill="1" applyBorder="1" applyAlignment="1">
      <alignment horizontal="center" vertical="center" wrapText="1"/>
    </xf>
    <xf numFmtId="0" fontId="7" fillId="0" borderId="0" xfId="0" applyFont="1" applyFill="1"/>
    <xf numFmtId="0" fontId="9" fillId="0" borderId="0" xfId="0" applyFont="1"/>
    <xf numFmtId="0" fontId="12" fillId="0" borderId="1" xfId="0" quotePrefix="1" applyFont="1" applyBorder="1" applyAlignment="1">
      <alignment horizontal="center"/>
    </xf>
    <xf numFmtId="0" fontId="7" fillId="0" borderId="1" xfId="0" applyFont="1" applyBorder="1"/>
    <xf numFmtId="0" fontId="9" fillId="0" borderId="1" xfId="0" applyFont="1" applyBorder="1" applyAlignment="1">
      <alignment horizontal="center"/>
    </xf>
    <xf numFmtId="0" fontId="7" fillId="0" borderId="3" xfId="0" applyFont="1" applyBorder="1"/>
    <xf numFmtId="0" fontId="10" fillId="0" borderId="0" xfId="0" applyFont="1"/>
    <xf numFmtId="0" fontId="12" fillId="0" borderId="0" xfId="0" applyFont="1"/>
    <xf numFmtId="0" fontId="7" fillId="0" borderId="0" xfId="12" applyFont="1" applyAlignment="1">
      <alignment wrapText="1"/>
    </xf>
    <xf numFmtId="0" fontId="7" fillId="0" borderId="0" xfId="12" applyFont="1"/>
    <xf numFmtId="0" fontId="7" fillId="0" borderId="0" xfId="13" applyFont="1" applyAlignment="1">
      <alignment wrapText="1"/>
    </xf>
    <xf numFmtId="0" fontId="7" fillId="0" borderId="0" xfId="13" applyFont="1"/>
    <xf numFmtId="0" fontId="10" fillId="0" borderId="0" xfId="12" applyFont="1" applyAlignment="1">
      <alignment horizontal="center" vertical="center" wrapText="1"/>
    </xf>
    <xf numFmtId="0" fontId="7" fillId="0" borderId="0" xfId="7" applyFont="1"/>
    <xf numFmtId="0" fontId="14" fillId="0" borderId="0" xfId="7" applyFont="1"/>
    <xf numFmtId="0" fontId="12" fillId="0" borderId="5" xfId="7" applyFont="1" applyBorder="1" applyAlignment="1">
      <alignment vertical="center" wrapText="1"/>
    </xf>
    <xf numFmtId="0" fontId="12" fillId="0" borderId="5" xfId="7" applyFont="1" applyBorder="1" applyAlignment="1">
      <alignment horizontal="justify" vertical="center" wrapText="1"/>
    </xf>
    <xf numFmtId="0" fontId="12" fillId="0" borderId="5" xfId="7" applyFont="1" applyBorder="1" applyAlignment="1">
      <alignment horizontal="center" vertical="center" wrapText="1"/>
    </xf>
    <xf numFmtId="0" fontId="12" fillId="0" borderId="4" xfId="7" applyFont="1" applyBorder="1" applyAlignment="1">
      <alignment horizontal="center" vertical="center" wrapText="1"/>
    </xf>
    <xf numFmtId="43" fontId="12" fillId="0" borderId="5" xfId="5" applyFont="1" applyBorder="1" applyAlignment="1">
      <alignment horizontal="center" vertical="center" wrapText="1"/>
    </xf>
    <xf numFmtId="43" fontId="12" fillId="0" borderId="4" xfId="5" applyFont="1" applyBorder="1" applyAlignment="1">
      <alignment horizontal="center" vertical="center" wrapText="1"/>
    </xf>
    <xf numFmtId="43" fontId="12" fillId="0" borderId="5" xfId="5" applyFont="1" applyBorder="1" applyAlignment="1">
      <alignment horizontal="justify" vertical="center" wrapText="1"/>
    </xf>
    <xf numFmtId="0" fontId="14" fillId="0" borderId="0" xfId="0" applyFont="1"/>
    <xf numFmtId="0" fontId="14" fillId="0" borderId="1" xfId="0" applyFont="1" applyBorder="1"/>
    <xf numFmtId="0" fontId="10" fillId="0" borderId="0" xfId="0" applyFont="1" applyAlignment="1">
      <alignment horizontal="right" vertical="top"/>
    </xf>
    <xf numFmtId="0" fontId="11" fillId="0" borderId="0" xfId="0" applyFont="1" applyAlignment="1">
      <alignment horizontal="right" vertical="top"/>
    </xf>
    <xf numFmtId="0" fontId="7" fillId="0" borderId="0" xfId="8" applyFont="1"/>
    <xf numFmtId="0" fontId="12" fillId="0" borderId="0" xfId="8" applyFont="1"/>
    <xf numFmtId="0" fontId="11" fillId="0" borderId="0" xfId="8" applyFont="1" applyAlignment="1">
      <alignment horizontal="left" vertical="top"/>
    </xf>
    <xf numFmtId="0" fontId="10" fillId="0" borderId="0" xfId="8" applyFont="1" applyAlignment="1">
      <alignment horizontal="left" vertical="top"/>
    </xf>
    <xf numFmtId="0" fontId="10" fillId="0" borderId="0" xfId="8" applyFont="1" applyAlignment="1">
      <alignment horizontal="center" vertical="top"/>
    </xf>
    <xf numFmtId="0" fontId="11" fillId="0" borderId="0" xfId="8" applyFont="1" applyAlignment="1">
      <alignment horizontal="left" vertical="top" indent="9"/>
    </xf>
    <xf numFmtId="0" fontId="11" fillId="0" borderId="0" xfId="8" applyFont="1" applyAlignment="1">
      <alignment horizontal="center" vertical="top"/>
    </xf>
    <xf numFmtId="0" fontId="7" fillId="0" borderId="0" xfId="6" applyFont="1"/>
    <xf numFmtId="0" fontId="7" fillId="0" borderId="6" xfId="6" applyFont="1" applyBorder="1"/>
    <xf numFmtId="0" fontId="11" fillId="0" borderId="7" xfId="6" applyFont="1" applyBorder="1"/>
    <xf numFmtId="0" fontId="10" fillId="0" borderId="7" xfId="6" applyFont="1" applyBorder="1" applyAlignment="1">
      <alignment vertical="center"/>
    </xf>
    <xf numFmtId="0" fontId="12" fillId="0" borderId="0" xfId="6" applyFont="1"/>
    <xf numFmtId="0" fontId="11" fillId="0" borderId="0" xfId="6" applyFont="1"/>
    <xf numFmtId="0" fontId="17" fillId="0" borderId="0" xfId="6" applyFont="1"/>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 xfId="0" quotePrefix="1" applyFont="1" applyBorder="1" applyAlignment="1">
      <alignment horizontal="center" vertical="center"/>
    </xf>
    <xf numFmtId="0" fontId="12" fillId="0" borderId="7" xfId="0" applyFont="1" applyBorder="1" applyAlignment="1">
      <alignment horizontal="center"/>
    </xf>
    <xf numFmtId="2" fontId="14" fillId="0" borderId="7" xfId="0" applyNumberFormat="1" applyFont="1" applyBorder="1"/>
    <xf numFmtId="0" fontId="14" fillId="0" borderId="7" xfId="0" applyFont="1" applyBorder="1"/>
    <xf numFmtId="0" fontId="12" fillId="0" borderId="2" xfId="0" quotePrefix="1" applyFont="1" applyBorder="1" applyAlignment="1">
      <alignment horizontal="center"/>
    </xf>
    <xf numFmtId="0" fontId="14" fillId="0" borderId="3" xfId="0" applyFont="1" applyBorder="1"/>
    <xf numFmtId="0" fontId="14" fillId="0" borderId="4" xfId="0" applyFont="1" applyBorder="1"/>
    <xf numFmtId="2" fontId="14" fillId="0" borderId="1" xfId="0" applyNumberFormat="1" applyFont="1" applyBorder="1"/>
    <xf numFmtId="0" fontId="12" fillId="0" borderId="5" xfId="0" applyFont="1" applyBorder="1" applyAlignment="1">
      <alignment horizontal="center" vertical="center" wrapText="1"/>
    </xf>
    <xf numFmtId="0" fontId="14" fillId="0" borderId="4" xfId="0" applyFont="1" applyBorder="1" applyAlignment="1">
      <alignment vertical="center"/>
    </xf>
    <xf numFmtId="0" fontId="14" fillId="0" borderId="9" xfId="0" applyFont="1" applyBorder="1"/>
    <xf numFmtId="0" fontId="14" fillId="0" borderId="0" xfId="0" applyFont="1" applyAlignment="1">
      <alignment vertical="center"/>
    </xf>
    <xf numFmtId="43" fontId="14" fillId="0" borderId="1" xfId="0" applyNumberFormat="1" applyFont="1" applyBorder="1" applyAlignment="1">
      <alignment vertical="center"/>
    </xf>
    <xf numFmtId="0" fontId="14" fillId="0" borderId="1" xfId="0" applyFont="1" applyBorder="1" applyAlignment="1">
      <alignment vertical="center"/>
    </xf>
    <xf numFmtId="0" fontId="12" fillId="0" borderId="1" xfId="0" applyFont="1" applyBorder="1" applyAlignment="1">
      <alignment horizontal="left" vertical="center"/>
    </xf>
    <xf numFmtId="0" fontId="14" fillId="0" borderId="3" xfId="0" applyFont="1" applyBorder="1" applyAlignment="1">
      <alignment vertical="center"/>
    </xf>
    <xf numFmtId="0" fontId="12" fillId="0" borderId="1" xfId="0" applyFont="1" applyBorder="1" applyAlignment="1">
      <alignment horizontal="justify" vertical="center"/>
    </xf>
    <xf numFmtId="0" fontId="14" fillId="0" borderId="1" xfId="0" applyFont="1" applyBorder="1" applyAlignment="1">
      <alignment horizontal="justify" vertical="center"/>
    </xf>
    <xf numFmtId="2" fontId="14" fillId="0" borderId="1" xfId="0" applyNumberFormat="1" applyFont="1" applyBorder="1" applyAlignment="1">
      <alignment horizontal="justify" vertical="center"/>
    </xf>
    <xf numFmtId="0" fontId="14" fillId="0" borderId="10" xfId="0" applyFont="1" applyBorder="1" applyAlignment="1">
      <alignment horizontal="justify" vertical="center" wrapText="1"/>
    </xf>
    <xf numFmtId="0" fontId="12" fillId="0" borderId="2" xfId="0" applyFont="1" applyBorder="1" applyAlignment="1">
      <alignment horizontal="justify" vertical="center"/>
    </xf>
    <xf numFmtId="0" fontId="14" fillId="0" borderId="2" xfId="0" applyFont="1" applyBorder="1" applyAlignment="1">
      <alignment horizontal="justify" vertical="center"/>
    </xf>
    <xf numFmtId="0" fontId="14" fillId="0" borderId="9" xfId="0" applyFont="1" applyBorder="1" applyAlignment="1">
      <alignment horizontal="justify" vertical="center"/>
    </xf>
    <xf numFmtId="0" fontId="12" fillId="0" borderId="3" xfId="0" applyFont="1" applyBorder="1" applyAlignment="1">
      <alignment horizontal="justify" vertical="center"/>
    </xf>
    <xf numFmtId="0" fontId="14" fillId="0" borderId="3" xfId="0" applyFont="1" applyBorder="1" applyAlignment="1">
      <alignment horizontal="justify" vertical="center"/>
    </xf>
    <xf numFmtId="0" fontId="14" fillId="0" borderId="11" xfId="0" applyFont="1" applyBorder="1" applyAlignment="1">
      <alignment horizontal="justify" vertical="center"/>
    </xf>
    <xf numFmtId="0" fontId="12" fillId="0" borderId="12" xfId="0" applyFont="1" applyBorder="1" applyAlignment="1">
      <alignment horizontal="justify" vertical="center" wrapText="1"/>
    </xf>
    <xf numFmtId="0" fontId="14" fillId="0" borderId="4" xfId="0" applyFont="1" applyBorder="1" applyAlignment="1">
      <alignment horizontal="justify" vertical="center"/>
    </xf>
    <xf numFmtId="0" fontId="14" fillId="0" borderId="12" xfId="0" applyFont="1" applyBorder="1" applyAlignment="1">
      <alignment horizontal="justify" vertical="center"/>
    </xf>
    <xf numFmtId="2" fontId="12" fillId="0" borderId="11" xfId="0" quotePrefix="1" applyNumberFormat="1" applyFont="1" applyBorder="1" applyAlignment="1">
      <alignment horizontal="center" vertical="center"/>
    </xf>
    <xf numFmtId="0" fontId="14" fillId="0" borderId="2" xfId="0" applyFont="1" applyBorder="1"/>
    <xf numFmtId="0" fontId="12" fillId="0" borderId="3" xfId="0" applyFont="1" applyBorder="1" applyAlignment="1">
      <alignment horizontal="center" vertical="center"/>
    </xf>
    <xf numFmtId="0" fontId="14" fillId="0" borderId="11" xfId="0" applyFont="1" applyBorder="1" applyAlignment="1">
      <alignment vertical="center"/>
    </xf>
    <xf numFmtId="0" fontId="12" fillId="0" borderId="4" xfId="0" applyFont="1" applyBorder="1" applyAlignment="1">
      <alignment horizontal="justify" vertical="center"/>
    </xf>
    <xf numFmtId="165" fontId="14" fillId="0" borderId="1" xfId="1" applyNumberFormat="1" applyFont="1" applyBorder="1" applyAlignment="1">
      <alignment vertical="center"/>
    </xf>
    <xf numFmtId="43" fontId="14" fillId="0" borderId="1" xfId="1" applyFont="1" applyBorder="1" applyAlignment="1">
      <alignment vertical="center"/>
    </xf>
    <xf numFmtId="164" fontId="14" fillId="0" borderId="1" xfId="1" applyNumberFormat="1" applyFont="1" applyBorder="1" applyAlignment="1">
      <alignment vertical="center"/>
    </xf>
    <xf numFmtId="165" fontId="14" fillId="0" borderId="3" xfId="1" applyNumberFormat="1" applyFont="1" applyBorder="1" applyAlignment="1">
      <alignment vertical="center"/>
    </xf>
    <xf numFmtId="43" fontId="14" fillId="0" borderId="3" xfId="1" applyFont="1" applyBorder="1" applyAlignment="1">
      <alignment vertical="center"/>
    </xf>
    <xf numFmtId="164" fontId="14" fillId="0" borderId="3" xfId="1" applyNumberFormat="1" applyFont="1" applyBorder="1" applyAlignment="1">
      <alignment vertical="center"/>
    </xf>
    <xf numFmtId="0" fontId="12" fillId="0" borderId="0" xfId="0" quotePrefix="1" applyFont="1" applyBorder="1" applyAlignment="1">
      <alignment horizontal="center"/>
    </xf>
    <xf numFmtId="0" fontId="14" fillId="0" borderId="10" xfId="0" applyFont="1" applyBorder="1" applyAlignment="1">
      <alignment horizontal="justify" vertical="top"/>
    </xf>
    <xf numFmtId="0" fontId="14" fillId="0" borderId="12" xfId="0" applyFont="1" applyBorder="1" applyAlignment="1">
      <alignment horizontal="justify" vertical="top"/>
    </xf>
    <xf numFmtId="0" fontId="12" fillId="0" borderId="0" xfId="0" applyFont="1" applyBorder="1" applyAlignment="1">
      <alignment horizontal="center" vertical="center"/>
    </xf>
    <xf numFmtId="2" fontId="14" fillId="0" borderId="3" xfId="0" applyNumberFormat="1" applyFont="1" applyBorder="1" applyAlignment="1">
      <alignment vertical="top"/>
    </xf>
    <xf numFmtId="0" fontId="12" fillId="0" borderId="6" xfId="0" applyFont="1" applyBorder="1" applyAlignment="1">
      <alignment horizontal="center" vertical="center"/>
    </xf>
    <xf numFmtId="0" fontId="14" fillId="0" borderId="11" xfId="0" applyFont="1" applyBorder="1" applyAlignment="1">
      <alignment horizontal="justify" vertical="top"/>
    </xf>
    <xf numFmtId="0" fontId="14" fillId="0" borderId="0" xfId="0" applyFont="1" applyBorder="1" applyAlignment="1">
      <alignment horizontal="justify" vertical="center" wrapText="1"/>
    </xf>
    <xf numFmtId="0" fontId="14" fillId="0" borderId="13" xfId="0" applyFont="1" applyBorder="1" applyAlignment="1">
      <alignment horizontal="justify" vertical="center"/>
    </xf>
    <xf numFmtId="0" fontId="14" fillId="0" borderId="6" xfId="0" applyFont="1" applyBorder="1" applyAlignment="1">
      <alignment horizontal="justify" vertical="center"/>
    </xf>
    <xf numFmtId="0" fontId="14" fillId="0" borderId="0" xfId="0" applyFont="1" applyBorder="1" applyAlignment="1">
      <alignment horizontal="justify" vertical="center"/>
    </xf>
    <xf numFmtId="0" fontId="14" fillId="0" borderId="7" xfId="0" applyFont="1" applyBorder="1" applyAlignment="1">
      <alignment horizontal="justify" vertical="center"/>
    </xf>
    <xf numFmtId="0" fontId="12" fillId="0" borderId="0" xfId="0" quotePrefix="1" applyFont="1" applyBorder="1" applyAlignment="1">
      <alignment horizontal="center" vertical="center"/>
    </xf>
    <xf numFmtId="0" fontId="14" fillId="0" borderId="0" xfId="0" applyFont="1" applyAlignment="1">
      <alignment horizontal="justify" vertical="center"/>
    </xf>
    <xf numFmtId="0" fontId="18" fillId="0" borderId="0" xfId="8" applyFont="1" applyFill="1" applyAlignment="1">
      <alignment horizontal="left" vertical="top"/>
    </xf>
    <xf numFmtId="0" fontId="7" fillId="0" borderId="0" xfId="0" applyFont="1" applyBorder="1"/>
    <xf numFmtId="0" fontId="10" fillId="0" borderId="0" xfId="0" applyFont="1" applyBorder="1" applyAlignment="1">
      <alignment vertical="center"/>
    </xf>
    <xf numFmtId="0" fontId="12" fillId="0" borderId="10" xfId="0" quotePrefix="1" applyFont="1" applyBorder="1" applyAlignment="1">
      <alignment horizontal="justify" vertical="center"/>
    </xf>
    <xf numFmtId="0" fontId="12" fillId="0" borderId="4" xfId="0" applyFont="1" applyBorder="1" applyAlignment="1">
      <alignment horizontal="justify"/>
    </xf>
    <xf numFmtId="0" fontId="8" fillId="0" borderId="0" xfId="0" applyFont="1" applyAlignment="1">
      <alignment vertical="center"/>
    </xf>
    <xf numFmtId="0" fontId="12" fillId="0" borderId="2" xfId="8" applyFont="1" applyBorder="1" applyAlignment="1">
      <alignment horizontal="center" vertical="center"/>
    </xf>
    <xf numFmtId="0" fontId="12" fillId="0" borderId="1" xfId="8" applyFont="1" applyBorder="1" applyAlignment="1">
      <alignment horizontal="center" vertical="center"/>
    </xf>
    <xf numFmtId="0" fontId="12" fillId="0" borderId="1" xfId="8" quotePrefix="1" applyFont="1" applyBorder="1" applyAlignment="1">
      <alignment horizontal="center" vertical="center"/>
    </xf>
    <xf numFmtId="0" fontId="14" fillId="0" borderId="0" xfId="8" applyFont="1" applyAlignment="1">
      <alignment vertical="center"/>
    </xf>
    <xf numFmtId="0" fontId="12" fillId="0" borderId="1" xfId="8" quotePrefix="1" applyFont="1" applyFill="1" applyBorder="1" applyAlignment="1">
      <alignment horizontal="center" vertical="center"/>
    </xf>
    <xf numFmtId="0" fontId="14" fillId="0" borderId="1" xfId="8" applyFont="1" applyBorder="1" applyAlignment="1">
      <alignment vertical="center"/>
    </xf>
    <xf numFmtId="165" fontId="12" fillId="0" borderId="1" xfId="2" applyNumberFormat="1" applyFont="1" applyBorder="1" applyAlignment="1">
      <alignment horizontal="center" vertical="center"/>
    </xf>
    <xf numFmtId="165" fontId="14" fillId="0" borderId="1" xfId="2" applyNumberFormat="1" applyFont="1" applyBorder="1" applyAlignment="1">
      <alignment vertical="center"/>
    </xf>
    <xf numFmtId="43" fontId="14" fillId="0" borderId="1" xfId="2" applyFont="1" applyBorder="1" applyAlignment="1">
      <alignment vertical="center"/>
    </xf>
    <xf numFmtId="164" fontId="14" fillId="0" borderId="1" xfId="2" applyNumberFormat="1" applyFont="1" applyBorder="1" applyAlignment="1">
      <alignment vertical="center"/>
    </xf>
    <xf numFmtId="164" fontId="12" fillId="0" borderId="1" xfId="2" applyNumberFormat="1" applyFont="1" applyFill="1" applyBorder="1" applyAlignment="1">
      <alignment horizontal="center" vertical="center"/>
    </xf>
    <xf numFmtId="43" fontId="12" fillId="0" borderId="1" xfId="2" applyFont="1" applyFill="1" applyBorder="1" applyAlignment="1">
      <alignment horizontal="center" vertical="center"/>
    </xf>
    <xf numFmtId="43" fontId="14" fillId="0" borderId="1" xfId="2" applyFont="1" applyFill="1" applyBorder="1" applyAlignment="1">
      <alignment vertical="center"/>
    </xf>
    <xf numFmtId="0" fontId="14" fillId="0" borderId="3" xfId="8" applyFont="1" applyBorder="1" applyAlignment="1">
      <alignment vertical="center"/>
    </xf>
    <xf numFmtId="165" fontId="14" fillId="0" borderId="3" xfId="2" applyNumberFormat="1" applyFont="1" applyBorder="1" applyAlignment="1">
      <alignment vertical="center"/>
    </xf>
    <xf numFmtId="43" fontId="14" fillId="0" borderId="3" xfId="2" applyFont="1" applyBorder="1" applyAlignment="1">
      <alignment vertical="center"/>
    </xf>
    <xf numFmtId="164" fontId="14" fillId="0" borderId="3" xfId="2" applyNumberFormat="1" applyFont="1" applyBorder="1" applyAlignment="1">
      <alignment vertical="center"/>
    </xf>
    <xf numFmtId="0" fontId="12" fillId="0" borderId="8" xfId="0" applyFont="1" applyBorder="1" applyAlignment="1">
      <alignment horizontal="justify" vertical="center"/>
    </xf>
    <xf numFmtId="0" fontId="12" fillId="0" borderId="4" xfId="0" applyFont="1" applyBorder="1" applyAlignment="1">
      <alignment horizontal="center" vertical="center"/>
    </xf>
    <xf numFmtId="0" fontId="19" fillId="0" borderId="0" xfId="0" applyFont="1" applyAlignment="1">
      <alignment vertical="center"/>
    </xf>
    <xf numFmtId="0" fontId="22" fillId="0" borderId="6" xfId="0" applyFont="1" applyBorder="1"/>
    <xf numFmtId="0" fontId="8" fillId="0" borderId="0" xfId="0" applyFont="1" applyAlignment="1">
      <alignment horizontal="left" vertical="center"/>
    </xf>
    <xf numFmtId="0" fontId="22" fillId="0" borderId="0" xfId="0" applyFont="1" applyBorder="1"/>
    <xf numFmtId="0" fontId="22" fillId="0" borderId="0" xfId="0" applyFont="1"/>
    <xf numFmtId="0" fontId="8" fillId="0" borderId="0" xfId="0" applyFont="1" applyBorder="1" applyAlignment="1">
      <alignment vertical="center"/>
    </xf>
    <xf numFmtId="0" fontId="8" fillId="0" borderId="13" xfId="0" applyFont="1" applyBorder="1" applyAlignment="1">
      <alignment vertical="center"/>
    </xf>
    <xf numFmtId="0" fontId="7" fillId="0" borderId="0" xfId="8" applyFont="1" applyBorder="1"/>
    <xf numFmtId="0" fontId="12" fillId="0" borderId="4" xfId="12" applyFont="1" applyBorder="1" applyAlignment="1">
      <alignment horizontal="justify" vertical="center" wrapText="1"/>
    </xf>
    <xf numFmtId="0" fontId="14" fillId="0" borderId="4" xfId="12" applyFont="1" applyBorder="1" applyAlignment="1">
      <alignment horizontal="justify" vertical="center"/>
    </xf>
    <xf numFmtId="0" fontId="12" fillId="0" borderId="4" xfId="12" applyFont="1" applyBorder="1" applyAlignment="1">
      <alignment horizontal="center" vertical="center" wrapText="1"/>
    </xf>
    <xf numFmtId="0" fontId="12" fillId="0" borderId="3" xfId="0" applyFont="1" applyBorder="1" applyAlignment="1">
      <alignment horizontal="center" wrapText="1"/>
    </xf>
    <xf numFmtId="0" fontId="12" fillId="0" borderId="3" xfId="0" quotePrefix="1" applyFont="1" applyBorder="1" applyAlignment="1">
      <alignment horizontal="center"/>
    </xf>
    <xf numFmtId="0" fontId="12" fillId="0" borderId="6" xfId="0" quotePrefix="1" applyFont="1" applyBorder="1" applyAlignment="1">
      <alignment horizontal="center"/>
    </xf>
    <xf numFmtId="0" fontId="14" fillId="0" borderId="11" xfId="0" applyFont="1" applyBorder="1"/>
    <xf numFmtId="0" fontId="14" fillId="0" borderId="4" xfId="0" applyFont="1" applyBorder="1" applyAlignment="1">
      <alignment vertical="top"/>
    </xf>
    <xf numFmtId="2" fontId="14" fillId="0" borderId="4" xfId="0" applyNumberFormat="1" applyFont="1" applyBorder="1" applyAlignment="1">
      <alignment vertical="top"/>
    </xf>
    <xf numFmtId="0" fontId="12" fillId="0" borderId="7" xfId="0" applyFont="1" applyBorder="1" applyAlignment="1">
      <alignment horizontal="center" vertical="center"/>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2" borderId="2" xfId="0" applyFont="1" applyFill="1" applyBorder="1" applyAlignment="1">
      <alignment horizontal="centerContinuous" vertical="center"/>
    </xf>
    <xf numFmtId="0" fontId="12" fillId="2" borderId="4" xfId="0" applyFont="1" applyFill="1" applyBorder="1" applyAlignment="1">
      <alignment horizontal="center" wrapText="1"/>
    </xf>
    <xf numFmtId="0" fontId="12" fillId="2" borderId="4" xfId="0" applyFont="1" applyFill="1" applyBorder="1" applyAlignment="1">
      <alignment horizontal="center" vertical="center" wrapText="1"/>
    </xf>
    <xf numFmtId="0" fontId="12" fillId="2" borderId="13" xfId="0" applyFont="1" applyFill="1" applyBorder="1" applyAlignment="1">
      <alignment horizontal="centerContinuous" vertical="center" wrapText="1"/>
    </xf>
    <xf numFmtId="0" fontId="12" fillId="2" borderId="12" xfId="0" applyFont="1" applyFill="1" applyBorder="1" applyAlignment="1">
      <alignment horizontal="centerContinuous" vertical="center" wrapText="1"/>
    </xf>
    <xf numFmtId="0" fontId="12" fillId="2" borderId="5" xfId="0" applyFont="1" applyFill="1" applyBorder="1" applyAlignment="1">
      <alignment horizontal="centerContinuous" vertical="center" wrapText="1"/>
    </xf>
    <xf numFmtId="0" fontId="13" fillId="2" borderId="12" xfId="0" applyFont="1" applyFill="1" applyBorder="1" applyAlignment="1">
      <alignment horizontal="centerContinuous" vertical="center" wrapText="1"/>
    </xf>
    <xf numFmtId="0" fontId="13" fillId="2" borderId="4" xfId="0" applyFont="1" applyFill="1" applyBorder="1" applyAlignment="1">
      <alignment horizontal="center" vertical="center" wrapText="1"/>
    </xf>
    <xf numFmtId="0" fontId="12" fillId="2" borderId="2"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12" fillId="2" borderId="0" xfId="8" applyFont="1" applyFill="1" applyBorder="1" applyAlignment="1">
      <alignment horizontal="centerContinuous" vertical="center" wrapText="1"/>
    </xf>
    <xf numFmtId="0" fontId="12" fillId="2" borderId="11" xfId="8" applyFont="1" applyFill="1" applyBorder="1" applyAlignment="1">
      <alignment horizontal="centerContinuous" vertical="center" wrapText="1"/>
    </xf>
    <xf numFmtId="0" fontId="13" fillId="2" borderId="4" xfId="8" applyFont="1" applyFill="1" applyBorder="1" applyAlignment="1">
      <alignment horizontal="center" vertical="center" wrapText="1"/>
    </xf>
    <xf numFmtId="0" fontId="13" fillId="2" borderId="3" xfId="8"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12" applyFont="1" applyFill="1" applyBorder="1" applyAlignment="1">
      <alignment horizontal="center" vertical="center" wrapText="1"/>
    </xf>
    <xf numFmtId="0" fontId="12" fillId="2" borderId="7" xfId="12" applyFont="1" applyFill="1" applyBorder="1" applyAlignment="1">
      <alignment horizontal="center" vertical="center" wrapText="1"/>
    </xf>
    <xf numFmtId="0" fontId="12" fillId="2" borderId="12" xfId="0" applyFont="1" applyFill="1" applyBorder="1" applyAlignment="1">
      <alignment horizontal="center" vertical="center" wrapText="1"/>
    </xf>
    <xf numFmtId="49" fontId="10" fillId="2" borderId="3" xfId="0" applyNumberFormat="1" applyFont="1" applyFill="1" applyBorder="1" applyAlignment="1">
      <alignment horizontal="center" vertical="top" wrapText="1"/>
    </xf>
    <xf numFmtId="0" fontId="7" fillId="0" borderId="0" xfId="0" applyFont="1" applyAlignment="1">
      <alignment horizontal="center"/>
    </xf>
    <xf numFmtId="0" fontId="11" fillId="0" borderId="15" xfId="0" applyFont="1" applyBorder="1" applyAlignment="1">
      <alignment horizontal="center" vertical="top"/>
    </xf>
    <xf numFmtId="0" fontId="11" fillId="0" borderId="0" xfId="0" applyFont="1" applyBorder="1" applyAlignment="1">
      <alignment horizontal="center" vertical="top"/>
    </xf>
    <xf numFmtId="0" fontId="11" fillId="0" borderId="10" xfId="0" applyFont="1" applyBorder="1" applyAlignment="1">
      <alignment horizontal="center" vertical="top"/>
    </xf>
    <xf numFmtId="49" fontId="10" fillId="2" borderId="4" xfId="0" applyNumberFormat="1" applyFont="1" applyFill="1" applyBorder="1" applyAlignment="1">
      <alignment horizontal="center" vertical="top" wrapText="1"/>
    </xf>
    <xf numFmtId="0" fontId="14" fillId="0" borderId="0" xfId="0" applyFont="1" applyAlignment="1">
      <alignment horizontal="left" vertical="top"/>
    </xf>
    <xf numFmtId="0" fontId="7" fillId="0" borderId="0" xfId="0" applyFont="1" applyAlignment="1"/>
    <xf numFmtId="0" fontId="18" fillId="0" borderId="0" xfId="0" applyFont="1"/>
    <xf numFmtId="0" fontId="7" fillId="0" borderId="0" xfId="0" applyFont="1" applyAlignment="1">
      <alignment horizontal="right"/>
    </xf>
    <xf numFmtId="0" fontId="10"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xf numFmtId="0" fontId="9" fillId="0" borderId="0" xfId="0" applyFont="1" applyAlignment="1">
      <alignment horizontal="right"/>
    </xf>
    <xf numFmtId="0" fontId="9" fillId="0" borderId="0" xfId="0" applyFont="1" applyBorder="1"/>
    <xf numFmtId="0" fontId="10" fillId="0" borderId="0" xfId="0" applyFont="1" applyAlignment="1">
      <alignment horizontal="left" vertical="top" wrapText="1" indent="10"/>
    </xf>
    <xf numFmtId="0" fontId="9" fillId="0" borderId="0" xfId="0" applyFont="1" applyAlignment="1">
      <alignment horizontal="center"/>
    </xf>
    <xf numFmtId="0" fontId="10" fillId="0" borderId="0" xfId="0" applyFont="1" applyAlignment="1">
      <alignment vertical="top" wrapText="1"/>
    </xf>
    <xf numFmtId="0" fontId="9" fillId="0" borderId="0" xfId="0" applyFont="1" applyBorder="1" applyAlignment="1">
      <alignment horizontal="center"/>
    </xf>
    <xf numFmtId="0" fontId="8" fillId="0" borderId="7" xfId="0" applyFont="1" applyFill="1" applyBorder="1" applyAlignment="1">
      <alignment horizontal="center" vertical="center" wrapText="1"/>
    </xf>
    <xf numFmtId="49" fontId="10" fillId="2" borderId="5" xfId="0" applyNumberFormat="1" applyFont="1" applyFill="1" applyBorder="1" applyAlignment="1">
      <alignment horizontal="center" vertical="top" wrapText="1"/>
    </xf>
    <xf numFmtId="0" fontId="12" fillId="2" borderId="12" xfId="0" applyFont="1" applyFill="1" applyBorder="1" applyAlignment="1">
      <alignment horizontal="center" vertical="center" wrapText="1"/>
    </xf>
    <xf numFmtId="0" fontId="10" fillId="0" borderId="15" xfId="0" applyFont="1" applyBorder="1" applyAlignment="1">
      <alignment vertical="top"/>
    </xf>
    <xf numFmtId="0" fontId="10" fillId="0" borderId="0" xfId="0" applyFont="1" applyBorder="1" applyAlignment="1">
      <alignment vertical="top"/>
    </xf>
    <xf numFmtId="0" fontId="10" fillId="0" borderId="10" xfId="0" applyFont="1" applyBorder="1" applyAlignment="1">
      <alignment vertical="top"/>
    </xf>
    <xf numFmtId="0" fontId="9" fillId="0" borderId="0" xfId="0" applyFont="1" applyAlignment="1">
      <alignment horizontal="center"/>
    </xf>
    <xf numFmtId="0" fontId="9" fillId="0" borderId="0" xfId="0" applyFont="1" applyBorder="1" applyAlignment="1">
      <alignment horizontal="center"/>
    </xf>
    <xf numFmtId="0" fontId="12" fillId="2" borderId="5" xfId="7" applyFont="1" applyFill="1" applyBorder="1" applyAlignment="1">
      <alignment horizontal="center" vertical="center" wrapText="1"/>
    </xf>
    <xf numFmtId="3" fontId="45" fillId="0" borderId="1" xfId="0" quotePrefix="1" applyNumberFormat="1" applyFont="1" applyBorder="1" applyAlignment="1">
      <alignment horizontal="center" vertical="top"/>
    </xf>
    <xf numFmtId="0" fontId="14" fillId="0" borderId="1" xfId="0" applyFont="1" applyBorder="1" applyAlignment="1">
      <alignment horizontal="left" vertical="top" wrapText="1"/>
    </xf>
    <xf numFmtId="0" fontId="13" fillId="0" borderId="1" xfId="0" quotePrefix="1" applyFont="1" applyBorder="1" applyAlignment="1">
      <alignment horizontal="center" vertical="center"/>
    </xf>
    <xf numFmtId="1" fontId="46" fillId="0" borderId="1" xfId="0" quotePrefix="1" applyNumberFormat="1" applyFont="1" applyBorder="1" applyAlignment="1">
      <alignment horizontal="center" vertical="center"/>
    </xf>
    <xf numFmtId="0" fontId="46" fillId="0" borderId="1" xfId="0" applyFont="1" applyBorder="1" applyAlignment="1">
      <alignment vertical="center"/>
    </xf>
    <xf numFmtId="0" fontId="47" fillId="0" borderId="1" xfId="0" applyFont="1" applyBorder="1" applyAlignment="1">
      <alignment horizontal="center" vertical="center"/>
    </xf>
    <xf numFmtId="3" fontId="48" fillId="0" borderId="1" xfId="0" quotePrefix="1" applyNumberFormat="1" applyFont="1" applyBorder="1" applyAlignment="1">
      <alignment horizontal="center" vertical="center"/>
    </xf>
    <xf numFmtId="3" fontId="45" fillId="0" borderId="1" xfId="0" quotePrefix="1" applyNumberFormat="1" applyFont="1" applyBorder="1" applyAlignment="1">
      <alignment horizontal="center" vertical="center"/>
    </xf>
    <xf numFmtId="0" fontId="45" fillId="0" borderId="1" xfId="0" quotePrefix="1" applyFont="1" applyBorder="1" applyAlignment="1">
      <alignment horizontal="center" vertical="center"/>
    </xf>
    <xf numFmtId="2" fontId="45" fillId="0" borderId="1" xfId="0" quotePrefix="1" applyNumberFormat="1" applyFont="1" applyBorder="1" applyAlignment="1">
      <alignment horizontal="center" vertical="center"/>
    </xf>
    <xf numFmtId="0" fontId="14" fillId="0" borderId="1" xfId="0" applyFont="1" applyBorder="1" applyAlignment="1">
      <alignment horizontal="center" vertical="top"/>
    </xf>
    <xf numFmtId="1" fontId="46" fillId="0" borderId="1" xfId="0" applyNumberFormat="1" applyFont="1" applyBorder="1" applyAlignment="1">
      <alignment vertical="center"/>
    </xf>
    <xf numFmtId="0" fontId="49" fillId="0" borderId="1" xfId="0" applyFont="1" applyBorder="1" applyAlignment="1">
      <alignment horizontal="center" vertical="center"/>
    </xf>
    <xf numFmtId="1" fontId="46" fillId="0" borderId="1" xfId="0" quotePrefix="1" applyNumberFormat="1" applyFont="1" applyBorder="1" applyAlignment="1">
      <alignment horizontal="center" vertical="top"/>
    </xf>
    <xf numFmtId="0" fontId="47" fillId="0" borderId="1" xfId="0" applyFont="1" applyBorder="1" applyAlignment="1">
      <alignment vertical="center"/>
    </xf>
    <xf numFmtId="0" fontId="46" fillId="0" borderId="1" xfId="0" applyFont="1" applyBorder="1" applyAlignment="1">
      <alignment horizontal="left" vertical="center" wrapText="1"/>
    </xf>
    <xf numFmtId="0" fontId="47" fillId="0" borderId="1" xfId="0" applyFont="1" applyBorder="1" applyAlignment="1">
      <alignment horizontal="center" vertical="center" wrapText="1"/>
    </xf>
    <xf numFmtId="165" fontId="45" fillId="0" borderId="1" xfId="2" applyNumberFormat="1" applyFont="1" applyBorder="1" applyAlignment="1">
      <alignment vertical="center"/>
    </xf>
    <xf numFmtId="2" fontId="45" fillId="0" borderId="1" xfId="2" applyNumberFormat="1" applyFont="1" applyBorder="1" applyAlignment="1">
      <alignment vertical="center"/>
    </xf>
    <xf numFmtId="169" fontId="47" fillId="0" borderId="1" xfId="0" quotePrefix="1" applyNumberFormat="1" applyFont="1" applyBorder="1" applyAlignment="1">
      <alignment horizontal="center" vertical="center"/>
    </xf>
    <xf numFmtId="0" fontId="45" fillId="0" borderId="1" xfId="0" applyFont="1" applyBorder="1" applyAlignment="1">
      <alignment horizontal="center" vertical="center"/>
    </xf>
    <xf numFmtId="0" fontId="46" fillId="0" borderId="1" xfId="0" applyFont="1" applyBorder="1" applyAlignment="1">
      <alignment horizontal="left" vertical="top" wrapText="1"/>
    </xf>
    <xf numFmtId="1" fontId="50" fillId="0" borderId="1" xfId="0" applyNumberFormat="1" applyFont="1" applyBorder="1" applyAlignment="1">
      <alignment vertical="top"/>
    </xf>
    <xf numFmtId="169" fontId="47" fillId="0" borderId="1" xfId="0" quotePrefix="1" applyNumberFormat="1" applyFont="1" applyBorder="1" applyAlignment="1">
      <alignment horizontal="center" vertical="center" wrapText="1"/>
    </xf>
    <xf numFmtId="0" fontId="7" fillId="0" borderId="1" xfId="0" applyFont="1" applyBorder="1" applyAlignment="1">
      <alignment horizontal="center" vertical="top"/>
    </xf>
    <xf numFmtId="1" fontId="50" fillId="0" borderId="1" xfId="0" applyNumberFormat="1" applyFont="1" applyBorder="1" applyAlignment="1">
      <alignment vertical="center"/>
    </xf>
    <xf numFmtId="0" fontId="47" fillId="0" borderId="1" xfId="0" quotePrefix="1" applyFont="1" applyBorder="1" applyAlignment="1">
      <alignment horizontal="center" vertical="center" wrapText="1"/>
    </xf>
    <xf numFmtId="3" fontId="10" fillId="2" borderId="3" xfId="0" applyNumberFormat="1" applyFont="1" applyFill="1" applyBorder="1" applyAlignment="1">
      <alignment horizontal="center" vertical="top" wrapText="1"/>
    </xf>
    <xf numFmtId="0" fontId="10" fillId="0" borderId="15" xfId="0" applyFont="1" applyBorder="1" applyAlignment="1">
      <alignment vertical="top" wrapText="1"/>
    </xf>
    <xf numFmtId="0" fontId="10" fillId="0" borderId="0" xfId="0" applyFont="1" applyBorder="1" applyAlignment="1">
      <alignment vertical="top" wrapText="1"/>
    </xf>
    <xf numFmtId="3" fontId="10" fillId="2" borderId="4" xfId="0" applyNumberFormat="1" applyFont="1" applyFill="1" applyBorder="1" applyAlignment="1">
      <alignment horizontal="center" vertical="top" wrapText="1"/>
    </xf>
    <xf numFmtId="0" fontId="13" fillId="0" borderId="0" xfId="7" applyFont="1" applyAlignment="1">
      <alignment horizontal="justify"/>
    </xf>
    <xf numFmtId="0" fontId="12" fillId="0" borderId="6" xfId="7" applyFont="1" applyFill="1" applyBorder="1" applyAlignment="1">
      <alignment vertical="center" wrapText="1"/>
    </xf>
    <xf numFmtId="0" fontId="12" fillId="2" borderId="4" xfId="7" applyFont="1" applyFill="1" applyBorder="1" applyAlignment="1">
      <alignment horizontal="center" vertical="center" wrapText="1"/>
    </xf>
    <xf numFmtId="0" fontId="12" fillId="0" borderId="0" xfId="7" applyFont="1" applyFill="1" applyBorder="1" applyAlignment="1">
      <alignment horizontal="center" vertical="center" wrapText="1"/>
    </xf>
    <xf numFmtId="0" fontId="51" fillId="0" borderId="5" xfId="78" applyFont="1" applyBorder="1" applyAlignment="1">
      <alignment horizontal="left" vertical="center" wrapText="1"/>
    </xf>
    <xf numFmtId="0" fontId="52" fillId="0" borderId="4" xfId="78" applyFont="1" applyBorder="1" applyAlignment="1">
      <alignment vertical="center" wrapText="1" shrinkToFit="1"/>
    </xf>
    <xf numFmtId="0" fontId="52" fillId="0" borderId="4" xfId="78" applyFont="1" applyBorder="1" applyAlignment="1">
      <alignment vertical="center"/>
    </xf>
    <xf numFmtId="0" fontId="52" fillId="0" borderId="4" xfId="78" applyFont="1" applyBorder="1" applyAlignment="1">
      <alignment vertical="center" wrapText="1"/>
    </xf>
    <xf numFmtId="10" fontId="52" fillId="0" borderId="4" xfId="78" applyNumberFormat="1" applyFont="1" applyBorder="1" applyAlignment="1">
      <alignment horizontal="center" vertical="center"/>
    </xf>
    <xf numFmtId="0" fontId="52" fillId="0" borderId="4" xfId="78" applyFont="1" applyBorder="1" applyAlignment="1">
      <alignment horizontal="center" vertical="center"/>
    </xf>
    <xf numFmtId="0" fontId="52" fillId="0" borderId="4" xfId="106" quotePrefix="1" applyFont="1" applyBorder="1" applyAlignment="1">
      <alignment vertical="center" wrapText="1"/>
    </xf>
    <xf numFmtId="0" fontId="11" fillId="0" borderId="0" xfId="7" quotePrefix="1" applyFont="1" applyBorder="1" applyAlignment="1">
      <alignment vertical="center"/>
    </xf>
    <xf numFmtId="0" fontId="7" fillId="0" borderId="0" xfId="7" applyFont="1" applyAlignment="1"/>
    <xf numFmtId="10" fontId="0" fillId="0" borderId="4" xfId="0" applyNumberFormat="1" applyBorder="1" applyAlignment="1">
      <alignment horizontal="center" vertical="center"/>
    </xf>
    <xf numFmtId="0" fontId="51" fillId="0" borderId="8" xfId="78" applyFont="1" applyBorder="1" applyAlignment="1">
      <alignment horizontal="left" vertical="center" wrapText="1"/>
    </xf>
    <xf numFmtId="0" fontId="51" fillId="0" borderId="4" xfId="78" applyFont="1" applyBorder="1" applyAlignment="1">
      <alignment horizontal="left" vertical="center" wrapText="1"/>
    </xf>
    <xf numFmtId="0" fontId="52" fillId="0" borderId="4" xfId="78" applyFont="1" applyBorder="1" applyAlignment="1">
      <alignment horizontal="left" vertical="center"/>
    </xf>
    <xf numFmtId="0" fontId="52" fillId="0" borderId="4" xfId="106" quotePrefix="1" applyFont="1" applyBorder="1" applyAlignment="1">
      <alignment horizontal="left" vertical="center" wrapText="1"/>
    </xf>
    <xf numFmtId="0" fontId="11" fillId="0" borderId="0" xfId="7" quotePrefix="1" applyFont="1" applyBorder="1" applyAlignment="1">
      <alignment horizontal="justify" vertical="center"/>
    </xf>
    <xf numFmtId="10" fontId="3" fillId="0" borderId="4" xfId="0" applyNumberFormat="1" applyFont="1" applyBorder="1" applyAlignment="1">
      <alignment horizontal="center" vertical="center"/>
    </xf>
    <xf numFmtId="0" fontId="52" fillId="0" borderId="4" xfId="78" applyFont="1" applyBorder="1" applyAlignment="1">
      <alignment horizontal="left" vertical="center" wrapText="1"/>
    </xf>
    <xf numFmtId="10" fontId="53" fillId="0" borderId="4" xfId="0" applyNumberFormat="1" applyFont="1" applyBorder="1" applyAlignment="1">
      <alignment horizontal="center" vertical="center"/>
    </xf>
    <xf numFmtId="170" fontId="52" fillId="0" borderId="4" xfId="107" applyNumberFormat="1" applyFont="1" applyFill="1" applyBorder="1" applyAlignment="1">
      <alignment horizontal="center" vertical="center" wrapText="1"/>
    </xf>
    <xf numFmtId="10" fontId="52" fillId="0" borderId="4" xfId="7" applyNumberFormat="1"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8" fillId="0" borderId="13" xfId="0" applyFont="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0" borderId="5" xfId="0" applyFont="1" applyBorder="1" applyAlignment="1">
      <alignment horizontal="justify" vertical="center"/>
    </xf>
    <xf numFmtId="0" fontId="10" fillId="0" borderId="7" xfId="0" applyFont="1" applyBorder="1" applyAlignment="1">
      <alignment horizontal="justify" vertical="center"/>
    </xf>
    <xf numFmtId="0" fontId="10" fillId="0" borderId="12" xfId="0" applyFont="1" applyBorder="1" applyAlignment="1">
      <alignment horizontal="justify" vertical="center"/>
    </xf>
    <xf numFmtId="0" fontId="12" fillId="2" borderId="8"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2" fillId="2" borderId="14"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2" xfId="0" applyFont="1" applyFill="1" applyBorder="1" applyAlignment="1">
      <alignment horizontal="center" vertical="center"/>
    </xf>
    <xf numFmtId="0" fontId="9"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8" fillId="2" borderId="8" xfId="8" applyFont="1" applyFill="1" applyBorder="1" applyAlignment="1">
      <alignment horizontal="center" vertical="center" wrapText="1"/>
    </xf>
    <xf numFmtId="0" fontId="8" fillId="2" borderId="13" xfId="8" applyFont="1" applyFill="1" applyBorder="1" applyAlignment="1">
      <alignment horizontal="center" vertical="center" wrapText="1"/>
    </xf>
    <xf numFmtId="0" fontId="8" fillId="2" borderId="9" xfId="8" applyFont="1" applyFill="1" applyBorder="1" applyAlignment="1">
      <alignment horizontal="center" vertical="center" wrapText="1"/>
    </xf>
    <xf numFmtId="0" fontId="8" fillId="2" borderId="14" xfId="8" applyFont="1" applyFill="1" applyBorder="1" applyAlignment="1">
      <alignment horizontal="center" vertical="center" wrapText="1"/>
    </xf>
    <xf numFmtId="0" fontId="8" fillId="2" borderId="6" xfId="8" applyFont="1" applyFill="1" applyBorder="1" applyAlignment="1">
      <alignment horizontal="center" vertical="center" wrapText="1"/>
    </xf>
    <xf numFmtId="0" fontId="8" fillId="2" borderId="11" xfId="8" applyFont="1" applyFill="1" applyBorder="1" applyAlignment="1">
      <alignment horizontal="center" vertical="center" wrapText="1"/>
    </xf>
    <xf numFmtId="0" fontId="12" fillId="2" borderId="1" xfId="8"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0" fillId="0" borderId="5" xfId="8" applyFont="1" applyBorder="1" applyAlignment="1">
      <alignment horizontal="justify" vertical="center"/>
    </xf>
    <xf numFmtId="0" fontId="10" fillId="0" borderId="7" xfId="8" applyFont="1" applyBorder="1" applyAlignment="1">
      <alignment horizontal="justify" vertical="center"/>
    </xf>
    <xf numFmtId="0" fontId="10" fillId="0" borderId="12" xfId="8" applyFont="1" applyBorder="1" applyAlignment="1">
      <alignment horizontal="justify" vertical="center"/>
    </xf>
    <xf numFmtId="0" fontId="12" fillId="2" borderId="2" xfId="8" applyFont="1" applyFill="1" applyBorder="1" applyAlignment="1">
      <alignment horizontal="center" vertical="center"/>
    </xf>
    <xf numFmtId="0" fontId="12" fillId="2" borderId="1" xfId="8" applyFont="1" applyFill="1" applyBorder="1" applyAlignment="1">
      <alignment horizontal="center" vertical="center"/>
    </xf>
    <xf numFmtId="0" fontId="12" fillId="2" borderId="3" xfId="8" applyFont="1" applyFill="1" applyBorder="1" applyAlignment="1">
      <alignment horizontal="center" vertical="center"/>
    </xf>
    <xf numFmtId="0" fontId="12" fillId="2" borderId="5" xfId="8" applyFont="1" applyFill="1" applyBorder="1" applyAlignment="1">
      <alignment horizontal="center" vertical="center" wrapText="1"/>
    </xf>
    <xf numFmtId="0" fontId="12" fillId="2" borderId="7" xfId="8" applyFont="1" applyFill="1" applyBorder="1" applyAlignment="1">
      <alignment horizontal="center" vertical="center" wrapText="1"/>
    </xf>
    <xf numFmtId="0" fontId="12" fillId="2" borderId="12" xfId="8" applyFont="1" applyFill="1" applyBorder="1" applyAlignment="1">
      <alignment horizontal="center" vertical="center" wrapText="1"/>
    </xf>
    <xf numFmtId="0" fontId="13" fillId="2" borderId="5" xfId="8" applyFont="1" applyFill="1" applyBorder="1" applyAlignment="1">
      <alignment horizontal="center" vertical="center" wrapText="1"/>
    </xf>
    <xf numFmtId="0" fontId="13" fillId="2" borderId="12" xfId="8" applyFont="1" applyFill="1" applyBorder="1" applyAlignment="1">
      <alignment horizontal="center" vertical="center" wrapText="1"/>
    </xf>
    <xf numFmtId="0" fontId="13" fillId="2" borderId="5" xfId="8" applyFont="1" applyFill="1" applyBorder="1" applyAlignment="1">
      <alignment horizontal="center" wrapText="1"/>
    </xf>
    <xf numFmtId="0" fontId="13" fillId="2" borderId="7" xfId="8" applyFont="1" applyFill="1" applyBorder="1" applyAlignment="1">
      <alignment horizontal="center" wrapText="1"/>
    </xf>
    <xf numFmtId="0" fontId="13" fillId="2" borderId="12" xfId="8" applyFont="1" applyFill="1" applyBorder="1" applyAlignment="1">
      <alignment horizontal="center" wrapText="1"/>
    </xf>
    <xf numFmtId="0" fontId="12" fillId="0" borderId="15" xfId="0" quotePrefix="1" applyFont="1" applyBorder="1" applyAlignment="1">
      <alignment horizontal="justify" vertical="center"/>
    </xf>
    <xf numFmtId="0" fontId="12" fillId="0" borderId="0" xfId="0" quotePrefix="1" applyFont="1" applyBorder="1" applyAlignment="1">
      <alignment horizontal="justify" vertical="center"/>
    </xf>
    <xf numFmtId="0" fontId="12" fillId="0" borderId="10" xfId="0" quotePrefix="1" applyFont="1" applyBorder="1" applyAlignment="1">
      <alignment horizontal="justify" vertical="center"/>
    </xf>
    <xf numFmtId="0" fontId="12" fillId="0" borderId="14" xfId="0" quotePrefix="1" applyFont="1" applyBorder="1" applyAlignment="1">
      <alignment horizontal="justify" vertical="center"/>
    </xf>
    <xf numFmtId="0" fontId="12" fillId="0" borderId="6" xfId="0" quotePrefix="1" applyFont="1" applyBorder="1" applyAlignment="1">
      <alignment horizontal="justify" vertical="center"/>
    </xf>
    <xf numFmtId="0" fontId="12" fillId="0" borderId="11" xfId="0" quotePrefix="1" applyFont="1" applyBorder="1" applyAlignment="1">
      <alignment horizontal="justify" vertical="center"/>
    </xf>
    <xf numFmtId="0" fontId="12" fillId="2" borderId="5" xfId="0" applyFont="1" applyFill="1" applyBorder="1" applyAlignment="1">
      <alignment horizontal="justify" vertical="center" wrapText="1"/>
    </xf>
    <xf numFmtId="0" fontId="12" fillId="2" borderId="7" xfId="0"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10" fillId="0" borderId="15" xfId="0" applyFont="1" applyBorder="1" applyAlignment="1">
      <alignment vertical="top" wrapText="1"/>
    </xf>
    <xf numFmtId="0" fontId="10" fillId="0" borderId="0" xfId="0" applyFont="1" applyBorder="1" applyAlignment="1">
      <alignment vertical="top"/>
    </xf>
    <xf numFmtId="0" fontId="10" fillId="0" borderId="10" xfId="0" applyFont="1" applyBorder="1" applyAlignment="1">
      <alignment vertical="top"/>
    </xf>
    <xf numFmtId="0" fontId="12" fillId="2" borderId="12" xfId="0" applyFont="1" applyFill="1" applyBorder="1" applyAlignment="1">
      <alignment horizontal="center" vertical="center" wrapText="1"/>
    </xf>
    <xf numFmtId="0" fontId="11" fillId="0" borderId="8" xfId="0" applyFont="1" applyBorder="1" applyAlignment="1">
      <alignment horizontal="center" vertical="top"/>
    </xf>
    <xf numFmtId="0" fontId="11" fillId="0" borderId="13" xfId="0" applyFont="1" applyBorder="1" applyAlignment="1">
      <alignment horizontal="center" vertical="top"/>
    </xf>
    <xf numFmtId="0" fontId="11" fillId="0" borderId="9" xfId="0" applyFont="1" applyBorder="1" applyAlignment="1">
      <alignment horizontal="center" vertical="top"/>
    </xf>
    <xf numFmtId="0" fontId="10" fillId="0" borderId="0" xfId="0" applyFont="1" applyBorder="1" applyAlignment="1">
      <alignment vertical="top" wrapText="1"/>
    </xf>
    <xf numFmtId="0" fontId="10" fillId="0" borderId="10" xfId="0" applyFont="1" applyBorder="1" applyAlignment="1">
      <alignment vertical="top"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1" fillId="0" borderId="14" xfId="0" applyFont="1" applyBorder="1" applyAlignment="1">
      <alignment horizontal="center" vertical="top"/>
    </xf>
    <xf numFmtId="0" fontId="11" fillId="0" borderId="6" xfId="0" applyFont="1" applyBorder="1" applyAlignment="1">
      <alignment horizontal="center" vertical="top"/>
    </xf>
    <xf numFmtId="0" fontId="11" fillId="0" borderId="11" xfId="0" applyFont="1" applyBorder="1" applyAlignment="1">
      <alignment horizontal="center" vertical="top"/>
    </xf>
    <xf numFmtId="0" fontId="9" fillId="0" borderId="0" xfId="0" applyFont="1" applyAlignment="1">
      <alignment horizontal="center"/>
    </xf>
    <xf numFmtId="0" fontId="9" fillId="0" borderId="0" xfId="0" applyFont="1" applyBorder="1" applyAlignment="1">
      <alignment horizontal="center"/>
    </xf>
    <xf numFmtId="0" fontId="10" fillId="0" borderId="15" xfId="0" applyFont="1" applyBorder="1" applyAlignment="1">
      <alignment vertical="top"/>
    </xf>
    <xf numFmtId="0" fontId="12" fillId="2" borderId="5" xfId="7" applyFont="1" applyFill="1" applyBorder="1" applyAlignment="1">
      <alignment horizontal="left" vertical="center" wrapText="1"/>
    </xf>
    <xf numFmtId="0" fontId="12" fillId="2" borderId="7" xfId="7" applyFont="1" applyFill="1" applyBorder="1" applyAlignment="1">
      <alignment horizontal="left" vertical="center" wrapText="1"/>
    </xf>
    <xf numFmtId="0" fontId="12" fillId="2" borderId="12" xfId="7" applyFont="1" applyFill="1" applyBorder="1" applyAlignment="1">
      <alignment horizontal="left" vertical="center" wrapText="1"/>
    </xf>
    <xf numFmtId="0" fontId="10" fillId="0" borderId="5" xfId="6" applyFont="1" applyBorder="1" applyAlignment="1">
      <alignment horizontal="justify" vertical="center"/>
    </xf>
    <xf numFmtId="0" fontId="10" fillId="0" borderId="7" xfId="6" applyFont="1" applyBorder="1" applyAlignment="1">
      <alignment horizontal="justify" vertical="center"/>
    </xf>
    <xf numFmtId="0" fontId="10" fillId="0" borderId="12" xfId="6" applyFont="1" applyBorder="1" applyAlignment="1">
      <alignment horizontal="justify" vertical="center"/>
    </xf>
    <xf numFmtId="0" fontId="23" fillId="2" borderId="5" xfId="0" applyFont="1" applyFill="1" applyBorder="1" applyAlignment="1">
      <alignment horizontal="center" vertical="center" wrapText="1"/>
    </xf>
    <xf numFmtId="0" fontId="14" fillId="0" borderId="2" xfId="0" applyFont="1" applyBorder="1" applyAlignment="1">
      <alignment horizontal="center"/>
    </xf>
    <xf numFmtId="0" fontId="14" fillId="0" borderId="1" xfId="0" applyFont="1" applyBorder="1" applyAlignment="1">
      <alignment horizontal="center"/>
    </xf>
    <xf numFmtId="0" fontId="14" fillId="0" borderId="3" xfId="0" applyFont="1" applyBorder="1" applyAlignment="1">
      <alignment horizont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2" fontId="12" fillId="0" borderId="14" xfId="0" quotePrefix="1" applyNumberFormat="1" applyFont="1" applyBorder="1" applyAlignment="1">
      <alignment horizontal="center" vertical="center"/>
    </xf>
    <xf numFmtId="2" fontId="12" fillId="0" borderId="11" xfId="0" quotePrefix="1" applyNumberFormat="1" applyFont="1" applyBorder="1" applyAlignment="1">
      <alignment horizontal="center" vertical="center"/>
    </xf>
    <xf numFmtId="0" fontId="12" fillId="0" borderId="5" xfId="0" applyFont="1" applyBorder="1" applyAlignment="1">
      <alignment horizontal="center" vertical="center" wrapText="1"/>
    </xf>
    <xf numFmtId="0" fontId="12" fillId="0" borderId="2" xfId="0" quotePrefix="1" applyFont="1" applyBorder="1" applyAlignment="1">
      <alignment horizontal="center" vertical="top"/>
    </xf>
    <xf numFmtId="0" fontId="12" fillId="0" borderId="1" xfId="0" quotePrefix="1" applyFont="1" applyBorder="1" applyAlignment="1">
      <alignment horizontal="center" vertical="top"/>
    </xf>
    <xf numFmtId="0" fontId="12" fillId="0" borderId="3" xfId="0" quotePrefix="1" applyFont="1" applyBorder="1" applyAlignment="1">
      <alignment horizontal="center" vertical="top"/>
    </xf>
    <xf numFmtId="0" fontId="12"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2" borderId="7" xfId="0" applyFill="1" applyBorder="1"/>
    <xf numFmtId="0" fontId="0" fillId="2" borderId="12" xfId="0" applyFill="1" applyBorder="1"/>
    <xf numFmtId="0" fontId="12" fillId="0" borderId="2" xfId="0" applyFont="1" applyBorder="1" applyAlignment="1">
      <alignment horizontal="center"/>
    </xf>
    <xf numFmtId="0" fontId="12" fillId="0" borderId="1" xfId="0" applyFont="1" applyBorder="1" applyAlignment="1">
      <alignment horizontal="center"/>
    </xf>
    <xf numFmtId="0" fontId="12" fillId="0" borderId="3" xfId="0" applyFont="1" applyBorder="1" applyAlignment="1">
      <alignment horizontal="center"/>
    </xf>
    <xf numFmtId="0" fontId="8" fillId="2" borderId="5" xfId="7" applyFont="1" applyFill="1" applyBorder="1" applyAlignment="1">
      <alignment horizontal="center" vertical="center" wrapText="1"/>
    </xf>
    <xf numFmtId="0" fontId="8" fillId="2" borderId="7" xfId="7" applyFont="1" applyFill="1" applyBorder="1" applyAlignment="1">
      <alignment horizontal="center" vertical="center" wrapText="1"/>
    </xf>
    <xf numFmtId="0" fontId="8" fillId="2" borderId="12" xfId="7" applyFont="1" applyFill="1" applyBorder="1" applyAlignment="1">
      <alignment horizontal="center" vertical="center" wrapText="1"/>
    </xf>
    <xf numFmtId="0" fontId="12" fillId="2" borderId="5" xfId="7" applyFont="1" applyFill="1" applyBorder="1" applyAlignment="1">
      <alignment horizontal="center" vertical="center" wrapText="1"/>
    </xf>
    <xf numFmtId="0" fontId="12" fillId="2" borderId="7" xfId="7" applyFont="1" applyFill="1" applyBorder="1" applyAlignment="1">
      <alignment horizontal="center" vertical="center" wrapText="1"/>
    </xf>
    <xf numFmtId="0" fontId="12" fillId="2" borderId="12" xfId="7" applyFont="1" applyFill="1" applyBorder="1" applyAlignment="1">
      <alignment horizontal="center" vertical="center" wrapText="1"/>
    </xf>
    <xf numFmtId="0" fontId="12" fillId="0" borderId="5" xfId="7" applyFont="1" applyBorder="1" applyAlignment="1">
      <alignment horizontal="justify" vertical="center" wrapText="1"/>
    </xf>
    <xf numFmtId="0" fontId="12" fillId="0" borderId="12" xfId="7" applyFont="1" applyBorder="1" applyAlignment="1">
      <alignment horizontal="justify" vertical="center" wrapText="1"/>
    </xf>
    <xf numFmtId="0" fontId="12" fillId="0" borderId="5" xfId="7" applyFont="1" applyFill="1" applyBorder="1" applyAlignment="1">
      <alignment horizontal="justify" vertical="center"/>
    </xf>
    <xf numFmtId="0" fontId="12" fillId="0" borderId="7" xfId="7" applyFont="1" applyFill="1" applyBorder="1" applyAlignment="1">
      <alignment horizontal="justify" vertical="center"/>
    </xf>
    <xf numFmtId="0" fontId="12" fillId="0" borderId="12" xfId="7" applyFont="1" applyFill="1" applyBorder="1" applyAlignment="1">
      <alignment horizontal="justify" vertical="center"/>
    </xf>
    <xf numFmtId="0" fontId="14" fillId="0" borderId="7" xfId="7" applyFont="1" applyBorder="1" applyAlignment="1">
      <alignment horizontal="center"/>
    </xf>
    <xf numFmtId="0" fontId="14" fillId="0" borderId="12" xfId="7" applyFont="1" applyBorder="1"/>
    <xf numFmtId="0" fontId="9" fillId="2" borderId="2" xfId="12" applyFont="1" applyFill="1" applyBorder="1" applyAlignment="1">
      <alignment horizontal="center" vertical="center" wrapText="1"/>
    </xf>
    <xf numFmtId="0" fontId="9" fillId="2" borderId="3" xfId="12" applyFont="1" applyFill="1" applyBorder="1" applyAlignment="1">
      <alignment horizontal="center" vertical="center" wrapText="1"/>
    </xf>
    <xf numFmtId="0" fontId="14" fillId="2" borderId="7" xfId="0" applyFont="1" applyFill="1" applyBorder="1"/>
    <xf numFmtId="0" fontId="12" fillId="2" borderId="2" xfId="12" applyFont="1" applyFill="1" applyBorder="1" applyAlignment="1">
      <alignment horizontal="center" vertical="center" wrapText="1"/>
    </xf>
    <xf numFmtId="0" fontId="12" fillId="2" borderId="3" xfId="12" applyFont="1" applyFill="1" applyBorder="1" applyAlignment="1">
      <alignment horizontal="center" vertical="center" wrapText="1"/>
    </xf>
  </cellXfs>
  <cellStyles count="108">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3" xfId="4"/>
    <cellStyle name="Millares 3 2" xfId="57"/>
    <cellStyle name="Millares 4" xfId="5"/>
    <cellStyle name="Millares 5" xfId="58"/>
    <cellStyle name="Millares 6" xfId="59"/>
    <cellStyle name="Millares 7" xfId="60"/>
    <cellStyle name="Millares 7 2" xfId="61"/>
    <cellStyle name="Moneda 2" xfId="62"/>
    <cellStyle name="Moneda 3" xfId="63"/>
    <cellStyle name="Neutral 2" xfId="64"/>
    <cellStyle name="Normal" xfId="0" builtinId="0"/>
    <cellStyle name="Normal 10" xfId="65"/>
    <cellStyle name="Normal 10 2" xfId="66"/>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8" xfId="77"/>
    <cellStyle name="Normal 2" xfId="6"/>
    <cellStyle name="Normal 2 2" xfId="7"/>
    <cellStyle name="Normal 2 2 2" xfId="78"/>
    <cellStyle name="Normal 2 3" xfId="79"/>
    <cellStyle name="Normal 2 4" xfId="80"/>
    <cellStyle name="Normal 2 5" xfId="81"/>
    <cellStyle name="Normal 2 6" xfId="82"/>
    <cellStyle name="Normal 2 7" xfId="83"/>
    <cellStyle name="Normal 2 8" xfId="84"/>
    <cellStyle name="Normal 2_BASE 2010 B" xfId="85"/>
    <cellStyle name="Normal 2_IAPP indicadores ENE-DIC_v2" xfId="106"/>
    <cellStyle name="Normal 3" xfId="8"/>
    <cellStyle name="Normal 3 2" xfId="9"/>
    <cellStyle name="Normal 3 3" xfId="86"/>
    <cellStyle name="Normal 3 4" xfId="87"/>
    <cellStyle name="Normal 3 5" xfId="88"/>
    <cellStyle name="Normal 4" xfId="10"/>
    <cellStyle name="Normal 4 2" xfId="89"/>
    <cellStyle name="Normal 5" xfId="11"/>
    <cellStyle name="Normal 5 2" xfId="90"/>
    <cellStyle name="Normal 5 3" xfId="91"/>
    <cellStyle name="Normal 6" xfId="92"/>
    <cellStyle name="Normal 7" xfId="93"/>
    <cellStyle name="Normal 8" xfId="94"/>
    <cellStyle name="Normal 9" xfId="95"/>
    <cellStyle name="Normal_FORMATO IAIE IAT" xfId="12"/>
    <cellStyle name="Normal_Formatos E-M  2008 Benito Juárez" xfId="13"/>
    <cellStyle name="Notas 2" xfId="96"/>
    <cellStyle name="Notas 3" xfId="97"/>
    <cellStyle name="Porcentaje 3" xfId="107"/>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M34"/>
  <sheetViews>
    <sheetView showGridLines="0" zoomScale="60" zoomScaleNormal="60" workbookViewId="0">
      <selection activeCell="O10" sqref="O10"/>
    </sheetView>
  </sheetViews>
  <sheetFormatPr baseColWidth="10" defaultColWidth="11.42578125" defaultRowHeight="13.5"/>
  <cols>
    <col min="1" max="16384" width="11.42578125" style="1"/>
  </cols>
  <sheetData>
    <row r="14" spans="1:13" ht="13.15" customHeight="1">
      <c r="A14" s="261" t="s">
        <v>108</v>
      </c>
      <c r="B14" s="261"/>
      <c r="C14" s="261"/>
      <c r="D14" s="261"/>
      <c r="E14" s="261"/>
      <c r="F14" s="261"/>
      <c r="G14" s="261"/>
      <c r="H14" s="261"/>
      <c r="I14" s="261"/>
      <c r="J14" s="261"/>
      <c r="K14" s="261"/>
      <c r="L14" s="139"/>
      <c r="M14" s="139"/>
    </row>
    <row r="15" spans="1:13" ht="13.15" customHeight="1">
      <c r="A15" s="261"/>
      <c r="B15" s="261"/>
      <c r="C15" s="261"/>
      <c r="D15" s="261"/>
      <c r="E15" s="261"/>
      <c r="F15" s="261"/>
      <c r="G15" s="261"/>
      <c r="H15" s="261"/>
      <c r="I15" s="261"/>
      <c r="J15" s="261"/>
      <c r="K15" s="261"/>
      <c r="L15" s="139"/>
      <c r="M15" s="139"/>
    </row>
    <row r="16" spans="1:13" ht="13.15" customHeight="1">
      <c r="A16" s="261"/>
      <c r="B16" s="261"/>
      <c r="C16" s="261"/>
      <c r="D16" s="261"/>
      <c r="E16" s="261"/>
      <c r="F16" s="261"/>
      <c r="G16" s="261"/>
      <c r="H16" s="261"/>
      <c r="I16" s="261"/>
      <c r="J16" s="261"/>
      <c r="K16" s="261"/>
      <c r="L16" s="139"/>
      <c r="M16" s="139"/>
    </row>
    <row r="18" spans="1:13" ht="15" customHeight="1">
      <c r="A18" s="262" t="s">
        <v>189</v>
      </c>
      <c r="B18" s="262"/>
      <c r="C18" s="262"/>
      <c r="D18" s="262"/>
      <c r="E18" s="262"/>
      <c r="F18" s="262"/>
      <c r="G18" s="262"/>
      <c r="H18" s="262"/>
      <c r="I18" s="262"/>
      <c r="J18" s="262"/>
      <c r="K18" s="262"/>
      <c r="L18" s="139"/>
      <c r="M18" s="139"/>
    </row>
    <row r="19" spans="1:13" ht="15" customHeight="1">
      <c r="A19" s="262"/>
      <c r="B19" s="262"/>
      <c r="C19" s="262"/>
      <c r="D19" s="262"/>
      <c r="E19" s="262"/>
      <c r="F19" s="262"/>
      <c r="G19" s="262"/>
      <c r="H19" s="262"/>
      <c r="I19" s="262"/>
      <c r="J19" s="262"/>
      <c r="K19" s="262"/>
      <c r="L19" s="139"/>
      <c r="M19" s="139"/>
    </row>
    <row r="20" spans="1:13" ht="15" customHeight="1">
      <c r="A20" s="262"/>
      <c r="B20" s="262"/>
      <c r="C20" s="262"/>
      <c r="D20" s="262"/>
      <c r="E20" s="262"/>
      <c r="F20" s="262"/>
      <c r="G20" s="262"/>
      <c r="H20" s="262"/>
      <c r="I20" s="262"/>
      <c r="J20" s="262"/>
      <c r="K20" s="262"/>
      <c r="L20" s="139"/>
      <c r="M20" s="139"/>
    </row>
    <row r="21" spans="1:13" ht="15" customHeight="1">
      <c r="A21" s="262"/>
      <c r="B21" s="262"/>
      <c r="C21" s="262"/>
      <c r="D21" s="262"/>
      <c r="E21" s="262"/>
      <c r="F21" s="262"/>
      <c r="G21" s="262"/>
      <c r="H21" s="262"/>
      <c r="I21" s="262"/>
      <c r="J21" s="262"/>
      <c r="K21" s="262"/>
      <c r="L21" s="139"/>
      <c r="M21" s="139"/>
    </row>
    <row r="22" spans="1:13" ht="13.15" customHeight="1">
      <c r="A22" s="139"/>
      <c r="B22" s="139"/>
      <c r="C22" s="139"/>
      <c r="D22" s="139"/>
      <c r="E22" s="139"/>
      <c r="F22" s="139"/>
      <c r="G22" s="139"/>
      <c r="H22" s="139"/>
      <c r="I22" s="139"/>
      <c r="J22" s="139"/>
      <c r="K22" s="139"/>
      <c r="L22" s="139"/>
      <c r="M22" s="139"/>
    </row>
    <row r="23" spans="1:13" ht="13.15" customHeight="1">
      <c r="A23" s="139"/>
      <c r="B23" s="139"/>
      <c r="C23" s="139"/>
      <c r="D23" s="139"/>
      <c r="E23" s="139"/>
      <c r="F23" s="139"/>
      <c r="G23" s="139"/>
      <c r="H23" s="139"/>
      <c r="I23" s="139"/>
      <c r="J23" s="139"/>
      <c r="K23" s="139"/>
      <c r="L23" s="139"/>
      <c r="M23" s="139"/>
    </row>
    <row r="33" spans="1:13" s="143" customFormat="1" ht="21">
      <c r="A33" s="119" t="s">
        <v>113</v>
      </c>
      <c r="B33" s="119"/>
      <c r="C33" s="119"/>
      <c r="D33" s="140"/>
      <c r="E33" s="140"/>
      <c r="F33" s="141"/>
      <c r="G33" s="141" t="s">
        <v>114</v>
      </c>
      <c r="H33" s="119"/>
      <c r="I33" s="119"/>
      <c r="J33" s="119"/>
      <c r="K33" s="142"/>
      <c r="L33" s="142"/>
    </row>
    <row r="34" spans="1:13" s="143" customFormat="1" ht="19.899999999999999" customHeight="1">
      <c r="B34" s="263" t="s">
        <v>40</v>
      </c>
      <c r="C34" s="263"/>
      <c r="D34" s="263"/>
      <c r="E34" s="263"/>
      <c r="F34" s="144"/>
      <c r="H34" s="145"/>
      <c r="I34" s="145" t="s">
        <v>40</v>
      </c>
      <c r="J34" s="145"/>
      <c r="K34" s="145"/>
      <c r="L34" s="144"/>
      <c r="M34" s="144"/>
    </row>
  </sheetData>
  <mergeCells count="3">
    <mergeCell ref="A14:K16"/>
    <mergeCell ref="A18:K21"/>
    <mergeCell ref="B34:E34"/>
  </mergeCells>
  <printOptions horizontalCentered="1"/>
  <pageMargins left="0.59055118110236227" right="0.59055118110236227" top="0.35433070866141736" bottom="0.35433070866141736" header="0.19685039370078741" footer="0.19685039370078741"/>
  <pageSetup orientation="landscape" r:id="rId1"/>
  <headerFooter scaleWithDoc="0">
    <oddHeader>&amp;C&amp;G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zoomScale="70" zoomScaleNormal="70" workbookViewId="0">
      <selection activeCell="A35" sqref="A35:O35"/>
    </sheetView>
  </sheetViews>
  <sheetFormatPr baseColWidth="10" defaultColWidth="11.42578125" defaultRowHeight="13.5"/>
  <cols>
    <col min="1" max="7" width="5" style="1" customWidth="1"/>
    <col min="8" max="8" width="70.140625" style="1" customWidth="1"/>
    <col min="9" max="9" width="12" style="1" customWidth="1"/>
    <col min="10" max="13" width="12.7109375" style="1" customWidth="1"/>
    <col min="14" max="14" width="12.7109375" style="1" bestFit="1" customWidth="1"/>
    <col min="15" max="15" width="10.42578125" style="1" bestFit="1" customWidth="1"/>
    <col min="16" max="16384" width="11.42578125" style="1"/>
  </cols>
  <sheetData>
    <row r="1" spans="1:15" ht="34.9" customHeight="1">
      <c r="A1" s="266" t="s">
        <v>178</v>
      </c>
      <c r="B1" s="267"/>
      <c r="C1" s="267"/>
      <c r="D1" s="267"/>
      <c r="E1" s="267"/>
      <c r="F1" s="267"/>
      <c r="G1" s="267"/>
      <c r="H1" s="267"/>
      <c r="I1" s="267"/>
      <c r="J1" s="267"/>
      <c r="K1" s="267"/>
      <c r="L1" s="267"/>
      <c r="M1" s="267"/>
      <c r="N1" s="267"/>
      <c r="O1" s="268"/>
    </row>
    <row r="2" spans="1:15" ht="7.9" customHeight="1">
      <c r="A2" s="197"/>
      <c r="B2" s="197"/>
      <c r="C2" s="197"/>
      <c r="D2" s="197"/>
      <c r="E2" s="197"/>
      <c r="F2" s="197"/>
      <c r="G2" s="197"/>
      <c r="H2" s="197"/>
      <c r="I2" s="197"/>
      <c r="J2" s="197"/>
      <c r="K2" s="197"/>
      <c r="L2" s="197"/>
      <c r="M2" s="197"/>
      <c r="N2" s="197"/>
      <c r="O2" s="197"/>
    </row>
    <row r="3" spans="1:15" ht="19.149999999999999" customHeight="1">
      <c r="A3" s="331" t="s">
        <v>236</v>
      </c>
      <c r="B3" s="332"/>
      <c r="C3" s="332"/>
      <c r="D3" s="332"/>
      <c r="E3" s="332"/>
      <c r="F3" s="332"/>
      <c r="G3" s="332"/>
      <c r="H3" s="332"/>
      <c r="I3" s="332"/>
      <c r="J3" s="332"/>
      <c r="K3" s="332"/>
      <c r="L3" s="332"/>
      <c r="M3" s="332"/>
      <c r="N3" s="332"/>
      <c r="O3" s="333"/>
    </row>
    <row r="4" spans="1:15" ht="19.149999999999999" customHeight="1">
      <c r="A4" s="331" t="s">
        <v>235</v>
      </c>
      <c r="B4" s="332"/>
      <c r="C4" s="332"/>
      <c r="D4" s="332"/>
      <c r="E4" s="332"/>
      <c r="F4" s="332"/>
      <c r="G4" s="332"/>
      <c r="H4" s="332"/>
      <c r="I4" s="332"/>
      <c r="J4" s="332"/>
      <c r="K4" s="332"/>
      <c r="L4" s="332"/>
      <c r="M4" s="332"/>
      <c r="N4" s="332"/>
      <c r="O4" s="333"/>
    </row>
    <row r="5" spans="1:15" ht="19.899999999999999" customHeight="1">
      <c r="A5" s="264" t="s">
        <v>110</v>
      </c>
      <c r="B5" s="264" t="s">
        <v>179</v>
      </c>
      <c r="C5" s="264" t="s">
        <v>50</v>
      </c>
      <c r="D5" s="264" t="s">
        <v>47</v>
      </c>
      <c r="E5" s="264" t="s">
        <v>48</v>
      </c>
      <c r="F5" s="264" t="s">
        <v>12</v>
      </c>
      <c r="G5" s="264" t="s">
        <v>92</v>
      </c>
      <c r="H5" s="334" t="s">
        <v>13</v>
      </c>
      <c r="I5" s="264" t="s">
        <v>180</v>
      </c>
      <c r="J5" s="282" t="s">
        <v>181</v>
      </c>
      <c r="K5" s="283"/>
      <c r="L5" s="325"/>
      <c r="M5" s="282" t="s">
        <v>182</v>
      </c>
      <c r="N5" s="283"/>
      <c r="O5" s="325"/>
    </row>
    <row r="6" spans="1:15" ht="19.899999999999999" customHeight="1">
      <c r="A6" s="265"/>
      <c r="B6" s="265"/>
      <c r="C6" s="265"/>
      <c r="D6" s="265"/>
      <c r="E6" s="265"/>
      <c r="F6" s="265"/>
      <c r="G6" s="265"/>
      <c r="H6" s="335"/>
      <c r="I6" s="265"/>
      <c r="J6" s="199" t="s">
        <v>183</v>
      </c>
      <c r="K6" s="199" t="s">
        <v>187</v>
      </c>
      <c r="L6" s="199" t="s">
        <v>184</v>
      </c>
      <c r="M6" s="199" t="s">
        <v>121</v>
      </c>
      <c r="N6" s="199" t="s">
        <v>171</v>
      </c>
      <c r="O6" s="199" t="s">
        <v>21</v>
      </c>
    </row>
    <row r="7" spans="1:15" s="179" customFormat="1" ht="15" customHeight="1">
      <c r="A7" s="178" t="s">
        <v>238</v>
      </c>
      <c r="B7" s="178" t="s">
        <v>239</v>
      </c>
      <c r="C7" s="178" t="s">
        <v>240</v>
      </c>
      <c r="D7" s="178" t="s">
        <v>239</v>
      </c>
      <c r="E7" s="178" t="s">
        <v>240</v>
      </c>
      <c r="F7" s="178" t="s">
        <v>248</v>
      </c>
      <c r="G7" s="178"/>
      <c r="H7" s="198" t="s">
        <v>212</v>
      </c>
      <c r="I7" s="178" t="s">
        <v>195</v>
      </c>
      <c r="J7" s="178">
        <v>16</v>
      </c>
      <c r="K7" s="178" t="s">
        <v>322</v>
      </c>
      <c r="L7" s="178" t="s">
        <v>322</v>
      </c>
      <c r="M7" s="178" t="s">
        <v>2</v>
      </c>
      <c r="N7" s="178" t="s">
        <v>2</v>
      </c>
      <c r="O7" s="178" t="s">
        <v>2</v>
      </c>
    </row>
    <row r="8" spans="1:15">
      <c r="A8" s="326"/>
      <c r="B8" s="327"/>
      <c r="C8" s="327"/>
      <c r="D8" s="327"/>
      <c r="E8" s="327"/>
      <c r="F8" s="327"/>
      <c r="G8" s="327"/>
      <c r="H8" s="327"/>
      <c r="I8" s="327"/>
      <c r="J8" s="327"/>
      <c r="K8" s="327"/>
      <c r="L8" s="327"/>
      <c r="M8" s="327"/>
      <c r="N8" s="327"/>
      <c r="O8" s="328"/>
    </row>
    <row r="9" spans="1:15" ht="30.75" customHeight="1">
      <c r="A9" s="322" t="s">
        <v>250</v>
      </c>
      <c r="B9" s="329"/>
      <c r="C9" s="329"/>
      <c r="D9" s="329"/>
      <c r="E9" s="329"/>
      <c r="F9" s="329"/>
      <c r="G9" s="329"/>
      <c r="H9" s="329"/>
      <c r="I9" s="329"/>
      <c r="J9" s="329"/>
      <c r="K9" s="329"/>
      <c r="L9" s="329"/>
      <c r="M9" s="329"/>
      <c r="N9" s="329"/>
      <c r="O9" s="330"/>
    </row>
    <row r="10" spans="1:15">
      <c r="A10" s="200"/>
      <c r="B10" s="201"/>
      <c r="C10" s="201"/>
      <c r="D10" s="201"/>
      <c r="E10" s="201"/>
      <c r="F10" s="201"/>
      <c r="G10" s="201"/>
      <c r="H10" s="201"/>
      <c r="I10" s="201"/>
      <c r="J10" s="201"/>
      <c r="K10" s="201"/>
      <c r="L10" s="201"/>
      <c r="M10" s="201"/>
      <c r="N10" s="201"/>
      <c r="O10" s="202"/>
    </row>
    <row r="11" spans="1:15" ht="92.25" customHeight="1">
      <c r="A11" s="322" t="s">
        <v>329</v>
      </c>
      <c r="B11" s="323"/>
      <c r="C11" s="323"/>
      <c r="D11" s="323"/>
      <c r="E11" s="323"/>
      <c r="F11" s="323"/>
      <c r="G11" s="323"/>
      <c r="H11" s="323"/>
      <c r="I11" s="323"/>
      <c r="J11" s="323"/>
      <c r="K11" s="323"/>
      <c r="L11" s="323"/>
      <c r="M11" s="323"/>
      <c r="N11" s="323"/>
      <c r="O11" s="324"/>
    </row>
    <row r="12" spans="1:15">
      <c r="A12" s="200"/>
      <c r="B12" s="201"/>
      <c r="C12" s="201"/>
      <c r="D12" s="201"/>
      <c r="E12" s="201"/>
      <c r="F12" s="201"/>
      <c r="G12" s="201"/>
      <c r="H12" s="201"/>
      <c r="I12" s="201"/>
      <c r="J12" s="201"/>
      <c r="K12" s="201"/>
      <c r="L12" s="201"/>
      <c r="M12" s="201"/>
      <c r="N12" s="201"/>
      <c r="O12" s="202"/>
    </row>
    <row r="13" spans="1:15">
      <c r="A13" s="200"/>
      <c r="B13" s="201"/>
      <c r="C13" s="201"/>
      <c r="D13" s="201"/>
      <c r="E13" s="201"/>
      <c r="F13" s="201"/>
      <c r="G13" s="201"/>
      <c r="H13" s="201"/>
      <c r="I13" s="201"/>
      <c r="J13" s="201"/>
      <c r="K13" s="201"/>
      <c r="L13" s="201"/>
      <c r="M13" s="201"/>
      <c r="N13" s="201"/>
      <c r="O13" s="202"/>
    </row>
    <row r="14" spans="1:15">
      <c r="A14" s="200"/>
      <c r="B14" s="201"/>
      <c r="C14" s="201"/>
      <c r="D14" s="201"/>
      <c r="E14" s="201"/>
      <c r="F14" s="201"/>
      <c r="G14" s="201"/>
      <c r="H14" s="201"/>
      <c r="I14" s="201"/>
      <c r="J14" s="201"/>
      <c r="K14" s="201"/>
      <c r="L14" s="201"/>
      <c r="M14" s="201"/>
      <c r="N14" s="201"/>
      <c r="O14" s="202"/>
    </row>
    <row r="15" spans="1:15">
      <c r="A15" s="341" t="s">
        <v>186</v>
      </c>
      <c r="B15" s="323"/>
      <c r="C15" s="323"/>
      <c r="D15" s="323"/>
      <c r="E15" s="323"/>
      <c r="F15" s="323"/>
      <c r="G15" s="323"/>
      <c r="H15" s="323"/>
      <c r="I15" s="323"/>
      <c r="J15" s="323"/>
      <c r="K15" s="323"/>
      <c r="L15" s="323"/>
      <c r="M15" s="323"/>
      <c r="N15" s="323"/>
      <c r="O15" s="324"/>
    </row>
    <row r="16" spans="1:15">
      <c r="A16" s="200"/>
      <c r="B16" s="201"/>
      <c r="C16" s="201"/>
      <c r="D16" s="201"/>
      <c r="E16" s="201"/>
      <c r="F16" s="201"/>
      <c r="G16" s="201"/>
      <c r="H16" s="201"/>
      <c r="I16" s="201"/>
      <c r="J16" s="201"/>
      <c r="K16" s="201"/>
      <c r="L16" s="201"/>
      <c r="M16" s="201"/>
      <c r="N16" s="201"/>
      <c r="O16" s="202"/>
    </row>
    <row r="17" spans="1:15">
      <c r="A17" s="200"/>
      <c r="B17" s="201"/>
      <c r="C17" s="201"/>
      <c r="D17" s="201"/>
      <c r="E17" s="201"/>
      <c r="F17" s="201"/>
      <c r="G17" s="201"/>
      <c r="H17" s="201"/>
      <c r="I17" s="201"/>
      <c r="J17" s="201"/>
      <c r="K17" s="201"/>
      <c r="L17" s="201"/>
      <c r="M17" s="201"/>
      <c r="N17" s="201"/>
      <c r="O17" s="202"/>
    </row>
    <row r="18" spans="1:15">
      <c r="A18" s="180"/>
      <c r="B18" s="181"/>
      <c r="C18" s="181"/>
      <c r="D18" s="181"/>
      <c r="E18" s="181"/>
      <c r="F18" s="181"/>
      <c r="G18" s="181"/>
      <c r="H18" s="181"/>
      <c r="I18" s="181"/>
      <c r="J18" s="181"/>
      <c r="K18" s="181"/>
      <c r="L18" s="181"/>
      <c r="M18" s="181"/>
      <c r="N18" s="181"/>
      <c r="O18" s="182"/>
    </row>
    <row r="19" spans="1:15" s="179" customFormat="1" ht="15" customHeight="1">
      <c r="A19" s="183" t="s">
        <v>238</v>
      </c>
      <c r="B19" s="183" t="s">
        <v>239</v>
      </c>
      <c r="C19" s="183" t="s">
        <v>240</v>
      </c>
      <c r="D19" s="183" t="s">
        <v>239</v>
      </c>
      <c r="E19" s="183" t="s">
        <v>240</v>
      </c>
      <c r="F19" s="183" t="s">
        <v>251</v>
      </c>
      <c r="G19" s="183"/>
      <c r="H19" s="198" t="s">
        <v>213</v>
      </c>
      <c r="I19" s="183" t="s">
        <v>211</v>
      </c>
      <c r="J19" s="183">
        <v>12</v>
      </c>
      <c r="K19" s="183" t="s">
        <v>239</v>
      </c>
      <c r="L19" s="183" t="s">
        <v>239</v>
      </c>
      <c r="M19" s="183" t="s">
        <v>2</v>
      </c>
      <c r="N19" s="183" t="s">
        <v>2</v>
      </c>
      <c r="O19" s="183" t="s">
        <v>2</v>
      </c>
    </row>
    <row r="20" spans="1:15">
      <c r="A20" s="326"/>
      <c r="B20" s="327"/>
      <c r="C20" s="327"/>
      <c r="D20" s="327"/>
      <c r="E20" s="327"/>
      <c r="F20" s="327"/>
      <c r="G20" s="327"/>
      <c r="H20" s="327"/>
      <c r="I20" s="327"/>
      <c r="J20" s="327"/>
      <c r="K20" s="327"/>
      <c r="L20" s="327"/>
      <c r="M20" s="327"/>
      <c r="N20" s="327"/>
      <c r="O20" s="328"/>
    </row>
    <row r="21" spans="1:15" ht="41.25" customHeight="1">
      <c r="A21" s="322" t="s">
        <v>252</v>
      </c>
      <c r="B21" s="329"/>
      <c r="C21" s="329"/>
      <c r="D21" s="329"/>
      <c r="E21" s="329"/>
      <c r="F21" s="329"/>
      <c r="G21" s="329"/>
      <c r="H21" s="329"/>
      <c r="I21" s="329"/>
      <c r="J21" s="329"/>
      <c r="K21" s="329"/>
      <c r="L21" s="329"/>
      <c r="M21" s="329"/>
      <c r="N21" s="329"/>
      <c r="O21" s="330"/>
    </row>
    <row r="22" spans="1:15">
      <c r="A22" s="200"/>
      <c r="B22" s="201"/>
      <c r="C22" s="201"/>
      <c r="D22" s="201"/>
      <c r="E22" s="201"/>
      <c r="F22" s="201"/>
      <c r="G22" s="201"/>
      <c r="H22" s="201"/>
      <c r="I22" s="201"/>
      <c r="J22" s="201"/>
      <c r="K22" s="201"/>
      <c r="L22" s="201"/>
      <c r="M22" s="201"/>
      <c r="N22" s="201"/>
      <c r="O22" s="202"/>
    </row>
    <row r="23" spans="1:15" ht="64.5" customHeight="1">
      <c r="A23" s="322" t="s">
        <v>330</v>
      </c>
      <c r="B23" s="323"/>
      <c r="C23" s="323"/>
      <c r="D23" s="323"/>
      <c r="E23" s="323"/>
      <c r="F23" s="323"/>
      <c r="G23" s="323"/>
      <c r="H23" s="323"/>
      <c r="I23" s="323"/>
      <c r="J23" s="323"/>
      <c r="K23" s="323"/>
      <c r="L23" s="323"/>
      <c r="M23" s="323"/>
      <c r="N23" s="323"/>
      <c r="O23" s="324"/>
    </row>
    <row r="24" spans="1:15">
      <c r="A24" s="200"/>
      <c r="B24" s="201"/>
      <c r="C24" s="201"/>
      <c r="D24" s="201"/>
      <c r="E24" s="201"/>
      <c r="F24" s="201"/>
      <c r="G24" s="201"/>
      <c r="H24" s="201"/>
      <c r="I24" s="201"/>
      <c r="J24" s="201"/>
      <c r="K24" s="201"/>
      <c r="L24" s="201"/>
      <c r="M24" s="201"/>
      <c r="N24" s="201"/>
      <c r="O24" s="202"/>
    </row>
    <row r="25" spans="1:15">
      <c r="A25" s="200"/>
      <c r="B25" s="201"/>
      <c r="C25" s="201"/>
      <c r="D25" s="201"/>
      <c r="E25" s="201"/>
      <c r="F25" s="201"/>
      <c r="G25" s="201"/>
      <c r="H25" s="201"/>
      <c r="I25" s="201"/>
      <c r="J25" s="201"/>
      <c r="K25" s="201"/>
      <c r="L25" s="201"/>
      <c r="M25" s="201"/>
      <c r="N25" s="201"/>
      <c r="O25" s="202"/>
    </row>
    <row r="26" spans="1:15">
      <c r="A26" s="200"/>
      <c r="B26" s="201"/>
      <c r="C26" s="201"/>
      <c r="D26" s="201"/>
      <c r="E26" s="201"/>
      <c r="F26" s="201"/>
      <c r="G26" s="201"/>
      <c r="H26" s="201"/>
      <c r="I26" s="201"/>
      <c r="J26" s="201"/>
      <c r="K26" s="201"/>
      <c r="L26" s="201"/>
      <c r="M26" s="201"/>
      <c r="N26" s="201"/>
      <c r="O26" s="202"/>
    </row>
    <row r="27" spans="1:15">
      <c r="A27" s="341" t="s">
        <v>186</v>
      </c>
      <c r="B27" s="323"/>
      <c r="C27" s="323"/>
      <c r="D27" s="323"/>
      <c r="E27" s="323"/>
      <c r="F27" s="323"/>
      <c r="G27" s="323"/>
      <c r="H27" s="323"/>
      <c r="I27" s="323"/>
      <c r="J27" s="323"/>
      <c r="K27" s="323"/>
      <c r="L27" s="323"/>
      <c r="M27" s="323"/>
      <c r="N27" s="323"/>
      <c r="O27" s="324"/>
    </row>
    <row r="28" spans="1:15">
      <c r="A28" s="200"/>
      <c r="B28" s="201"/>
      <c r="C28" s="201"/>
      <c r="D28" s="201"/>
      <c r="E28" s="201"/>
      <c r="F28" s="201"/>
      <c r="G28" s="201"/>
      <c r="H28" s="201"/>
      <c r="I28" s="201"/>
      <c r="J28" s="201"/>
      <c r="K28" s="201"/>
      <c r="L28" s="201"/>
      <c r="M28" s="201"/>
      <c r="N28" s="201"/>
      <c r="O28" s="202"/>
    </row>
    <row r="29" spans="1:15">
      <c r="A29" s="200"/>
      <c r="B29" s="201"/>
      <c r="C29" s="201"/>
      <c r="D29" s="201"/>
      <c r="E29" s="201"/>
      <c r="F29" s="201"/>
      <c r="G29" s="201"/>
      <c r="H29" s="201"/>
      <c r="I29" s="201"/>
      <c r="J29" s="201"/>
      <c r="K29" s="201"/>
      <c r="L29" s="201"/>
      <c r="M29" s="201"/>
      <c r="N29" s="201"/>
      <c r="O29" s="202"/>
    </row>
    <row r="30" spans="1:15">
      <c r="A30" s="200"/>
      <c r="B30" s="201"/>
      <c r="C30" s="201"/>
      <c r="D30" s="201"/>
      <c r="E30" s="201"/>
      <c r="F30" s="201"/>
      <c r="G30" s="201"/>
      <c r="H30" s="201"/>
      <c r="I30" s="201"/>
      <c r="J30" s="201"/>
      <c r="K30" s="201"/>
      <c r="L30" s="201"/>
      <c r="M30" s="201"/>
      <c r="N30" s="201"/>
      <c r="O30" s="202"/>
    </row>
    <row r="31" spans="1:15" s="179" customFormat="1" ht="15" customHeight="1">
      <c r="A31" s="183" t="s">
        <v>238</v>
      </c>
      <c r="B31" s="183" t="s">
        <v>239</v>
      </c>
      <c r="C31" s="183" t="s">
        <v>240</v>
      </c>
      <c r="D31" s="183" t="s">
        <v>239</v>
      </c>
      <c r="E31" s="183" t="s">
        <v>240</v>
      </c>
      <c r="F31" s="183" t="s">
        <v>253</v>
      </c>
      <c r="G31" s="183"/>
      <c r="H31" s="198" t="s">
        <v>214</v>
      </c>
      <c r="I31" s="183" t="s">
        <v>211</v>
      </c>
      <c r="J31" s="183">
        <v>50</v>
      </c>
      <c r="K31" s="183" t="s">
        <v>323</v>
      </c>
      <c r="L31" s="183" t="s">
        <v>323</v>
      </c>
      <c r="M31" s="183" t="s">
        <v>2</v>
      </c>
      <c r="N31" s="183" t="s">
        <v>2</v>
      </c>
      <c r="O31" s="183" t="s">
        <v>2</v>
      </c>
    </row>
    <row r="32" spans="1:15">
      <c r="A32" s="326"/>
      <c r="B32" s="327"/>
      <c r="C32" s="327"/>
      <c r="D32" s="327"/>
      <c r="E32" s="327"/>
      <c r="F32" s="327"/>
      <c r="G32" s="327"/>
      <c r="H32" s="327"/>
      <c r="I32" s="327"/>
      <c r="J32" s="327"/>
      <c r="K32" s="327"/>
      <c r="L32" s="327"/>
      <c r="M32" s="327"/>
      <c r="N32" s="327"/>
      <c r="O32" s="328"/>
    </row>
    <row r="33" spans="1:16" ht="28.5" customHeight="1">
      <c r="A33" s="322" t="s">
        <v>254</v>
      </c>
      <c r="B33" s="329"/>
      <c r="C33" s="329"/>
      <c r="D33" s="329"/>
      <c r="E33" s="329"/>
      <c r="F33" s="329"/>
      <c r="G33" s="329"/>
      <c r="H33" s="329"/>
      <c r="I33" s="329"/>
      <c r="J33" s="329"/>
      <c r="K33" s="329"/>
      <c r="L33" s="329"/>
      <c r="M33" s="329"/>
      <c r="N33" s="329"/>
      <c r="O33" s="330"/>
    </row>
    <row r="34" spans="1:16">
      <c r="A34" s="200"/>
      <c r="B34" s="201"/>
      <c r="C34" s="201"/>
      <c r="D34" s="201"/>
      <c r="E34" s="201"/>
      <c r="F34" s="201"/>
      <c r="G34" s="201"/>
      <c r="H34" s="201"/>
      <c r="I34" s="201"/>
      <c r="J34" s="201"/>
      <c r="K34" s="201"/>
      <c r="L34" s="201"/>
      <c r="M34" s="201"/>
      <c r="N34" s="201"/>
      <c r="O34" s="202"/>
    </row>
    <row r="35" spans="1:16" ht="118.5" customHeight="1">
      <c r="A35" s="322" t="s">
        <v>331</v>
      </c>
      <c r="B35" s="323"/>
      <c r="C35" s="323"/>
      <c r="D35" s="323"/>
      <c r="E35" s="323"/>
      <c r="F35" s="323"/>
      <c r="G35" s="323"/>
      <c r="H35" s="323"/>
      <c r="I35" s="323"/>
      <c r="J35" s="323"/>
      <c r="K35" s="323"/>
      <c r="L35" s="323"/>
      <c r="M35" s="323"/>
      <c r="N35" s="323"/>
      <c r="O35" s="324"/>
    </row>
    <row r="36" spans="1:16">
      <c r="A36" s="200"/>
      <c r="B36" s="201"/>
      <c r="C36" s="201"/>
      <c r="D36" s="201"/>
      <c r="E36" s="201"/>
      <c r="F36" s="201"/>
      <c r="G36" s="201"/>
      <c r="H36" s="201"/>
      <c r="I36" s="201"/>
      <c r="J36" s="201"/>
      <c r="K36" s="201"/>
      <c r="L36" s="201"/>
      <c r="M36" s="201"/>
      <c r="N36" s="201"/>
      <c r="O36" s="202"/>
    </row>
    <row r="37" spans="1:16">
      <c r="A37" s="200"/>
      <c r="B37" s="201"/>
      <c r="C37" s="201"/>
      <c r="D37" s="201"/>
      <c r="E37" s="201"/>
      <c r="F37" s="201"/>
      <c r="G37" s="201"/>
      <c r="H37" s="201"/>
      <c r="I37" s="201"/>
      <c r="J37" s="201"/>
      <c r="K37" s="201"/>
      <c r="L37" s="201"/>
      <c r="M37" s="201"/>
      <c r="N37" s="201"/>
      <c r="O37" s="202"/>
    </row>
    <row r="38" spans="1:16">
      <c r="A38" s="200"/>
      <c r="B38" s="201"/>
      <c r="C38" s="201"/>
      <c r="D38" s="201"/>
      <c r="E38" s="201"/>
      <c r="F38" s="201"/>
      <c r="G38" s="201"/>
      <c r="H38" s="201"/>
      <c r="I38" s="201"/>
      <c r="J38" s="201"/>
      <c r="K38" s="201"/>
      <c r="L38" s="201"/>
      <c r="M38" s="201"/>
      <c r="N38" s="201"/>
      <c r="O38" s="202"/>
    </row>
    <row r="39" spans="1:16">
      <c r="A39" s="341" t="s">
        <v>186</v>
      </c>
      <c r="B39" s="323"/>
      <c r="C39" s="323"/>
      <c r="D39" s="323"/>
      <c r="E39" s="323"/>
      <c r="F39" s="323"/>
      <c r="G39" s="323"/>
      <c r="H39" s="323"/>
      <c r="I39" s="323"/>
      <c r="J39" s="323"/>
      <c r="K39" s="323"/>
      <c r="L39" s="323"/>
      <c r="M39" s="323"/>
      <c r="N39" s="323"/>
      <c r="O39" s="324"/>
    </row>
    <row r="40" spans="1:16">
      <c r="A40" s="200"/>
      <c r="B40" s="201"/>
      <c r="C40" s="201"/>
      <c r="D40" s="201"/>
      <c r="E40" s="201"/>
      <c r="F40" s="201"/>
      <c r="G40" s="201"/>
      <c r="H40" s="201"/>
      <c r="I40" s="201"/>
      <c r="J40" s="201"/>
      <c r="K40" s="201"/>
      <c r="L40" s="201"/>
      <c r="M40" s="201"/>
      <c r="N40" s="201"/>
      <c r="O40" s="202"/>
    </row>
    <row r="41" spans="1:16">
      <c r="A41" s="200"/>
      <c r="B41" s="201"/>
      <c r="C41" s="201"/>
      <c r="D41" s="201"/>
      <c r="E41" s="201"/>
      <c r="F41" s="201"/>
      <c r="G41" s="201"/>
      <c r="H41" s="201"/>
      <c r="I41" s="201"/>
      <c r="J41" s="201"/>
      <c r="K41" s="201"/>
      <c r="L41" s="201"/>
      <c r="M41" s="201"/>
      <c r="N41" s="201"/>
      <c r="O41" s="202"/>
    </row>
    <row r="42" spans="1:16">
      <c r="A42" s="336"/>
      <c r="B42" s="337"/>
      <c r="C42" s="337"/>
      <c r="D42" s="337"/>
      <c r="E42" s="337"/>
      <c r="F42" s="337"/>
      <c r="G42" s="337"/>
      <c r="H42" s="337"/>
      <c r="I42" s="337"/>
      <c r="J42" s="337"/>
      <c r="K42" s="337"/>
      <c r="L42" s="337"/>
      <c r="M42" s="337"/>
      <c r="N42" s="337"/>
      <c r="O42" s="338"/>
    </row>
    <row r="43" spans="1:16" ht="12.75" customHeight="1">
      <c r="A43" s="184"/>
      <c r="B43" s="184"/>
      <c r="C43" s="184"/>
      <c r="D43" s="184"/>
      <c r="E43" s="181"/>
      <c r="F43" s="181"/>
      <c r="G43" s="181"/>
      <c r="H43" s="181"/>
      <c r="I43" s="181"/>
      <c r="J43" s="181"/>
      <c r="K43" s="181"/>
      <c r="L43" s="181"/>
      <c r="M43" s="181"/>
      <c r="N43" s="181"/>
      <c r="O43" s="181"/>
    </row>
    <row r="44" spans="1:16" ht="13.5" customHeight="1">
      <c r="A44" s="185"/>
      <c r="B44" s="185"/>
      <c r="C44" s="185"/>
      <c r="D44" s="186"/>
      <c r="E44" s="187"/>
      <c r="F44" s="115"/>
      <c r="G44" s="115"/>
      <c r="H44" s="115"/>
      <c r="I44" s="188"/>
      <c r="J44" s="188"/>
      <c r="K44" s="188"/>
      <c r="L44" s="188"/>
      <c r="M44" s="188"/>
      <c r="N44" s="188"/>
      <c r="O44" s="188"/>
      <c r="P44" s="189"/>
    </row>
    <row r="45" spans="1:16" s="19" customFormat="1" ht="14.25" customHeight="1">
      <c r="A45" s="190"/>
      <c r="B45" s="190"/>
      <c r="C45" s="190"/>
      <c r="D45" s="3"/>
      <c r="E45" s="191"/>
      <c r="F45" s="192"/>
      <c r="G45" s="192"/>
      <c r="H45" s="192"/>
      <c r="I45" s="339"/>
      <c r="J45" s="339"/>
      <c r="K45" s="339"/>
      <c r="L45" s="339"/>
      <c r="M45" s="203"/>
      <c r="N45" s="193"/>
      <c r="O45" s="193"/>
      <c r="P45" s="195"/>
    </row>
    <row r="46" spans="1:16" s="19" customFormat="1">
      <c r="A46" s="340"/>
      <c r="B46" s="340"/>
      <c r="C46" s="340"/>
      <c r="D46" s="340"/>
      <c r="E46" s="340"/>
      <c r="F46" s="340"/>
      <c r="G46" s="340"/>
      <c r="H46" s="340"/>
      <c r="I46" s="340"/>
      <c r="J46" s="340"/>
      <c r="K46" s="340"/>
      <c r="L46" s="340"/>
      <c r="M46" s="204"/>
    </row>
  </sheetData>
  <mergeCells count="30">
    <mergeCell ref="A1:O1"/>
    <mergeCell ref="A3:O3"/>
    <mergeCell ref="A4:O4"/>
    <mergeCell ref="A5:A6"/>
    <mergeCell ref="B5:B6"/>
    <mergeCell ref="C5:C6"/>
    <mergeCell ref="D5:D6"/>
    <mergeCell ref="E5:E6"/>
    <mergeCell ref="F5:F6"/>
    <mergeCell ref="G5:G6"/>
    <mergeCell ref="A27:O27"/>
    <mergeCell ref="H5:H6"/>
    <mergeCell ref="I5:I6"/>
    <mergeCell ref="J5:L5"/>
    <mergeCell ref="M5:O5"/>
    <mergeCell ref="A8:O8"/>
    <mergeCell ref="A9:O9"/>
    <mergeCell ref="A11:O11"/>
    <mergeCell ref="A15:O15"/>
    <mergeCell ref="A20:O20"/>
    <mergeCell ref="A21:O21"/>
    <mergeCell ref="A23:O23"/>
    <mergeCell ref="A46:H46"/>
    <mergeCell ref="I46:L46"/>
    <mergeCell ref="A32:O32"/>
    <mergeCell ref="A33:O33"/>
    <mergeCell ref="A35:O35"/>
    <mergeCell ref="A39:O39"/>
    <mergeCell ref="A42:O42"/>
    <mergeCell ref="I45:L4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zoomScale="70" zoomScaleNormal="70" workbookViewId="0">
      <selection activeCell="H36" sqref="H36"/>
    </sheetView>
  </sheetViews>
  <sheetFormatPr baseColWidth="10" defaultColWidth="11.42578125" defaultRowHeight="13.5"/>
  <cols>
    <col min="1" max="7" width="5" style="1" customWidth="1"/>
    <col min="8" max="8" width="75.5703125" style="1" customWidth="1"/>
    <col min="9" max="9" width="10.7109375" style="1" customWidth="1"/>
    <col min="10" max="10" width="12.7109375" style="1" customWidth="1"/>
    <col min="11" max="11" width="14.7109375" style="1" customWidth="1"/>
    <col min="12" max="13" width="12.7109375" style="1" customWidth="1"/>
    <col min="14" max="14" width="12.7109375" style="1" bestFit="1" customWidth="1"/>
    <col min="15" max="15" width="10.42578125" style="1" bestFit="1" customWidth="1"/>
    <col min="16" max="16384" width="11.42578125" style="1"/>
  </cols>
  <sheetData>
    <row r="1" spans="1:15" ht="34.9" customHeight="1">
      <c r="A1" s="266" t="s">
        <v>178</v>
      </c>
      <c r="B1" s="267"/>
      <c r="C1" s="267"/>
      <c r="D1" s="267"/>
      <c r="E1" s="267"/>
      <c r="F1" s="267"/>
      <c r="G1" s="267"/>
      <c r="H1" s="267"/>
      <c r="I1" s="267"/>
      <c r="J1" s="267"/>
      <c r="K1" s="267"/>
      <c r="L1" s="267"/>
      <c r="M1" s="267"/>
      <c r="N1" s="267"/>
      <c r="O1" s="268"/>
    </row>
    <row r="2" spans="1:15" ht="7.9" customHeight="1">
      <c r="A2" s="197"/>
      <c r="B2" s="197"/>
      <c r="C2" s="197"/>
      <c r="D2" s="197"/>
      <c r="E2" s="197"/>
      <c r="F2" s="197"/>
      <c r="G2" s="197"/>
      <c r="H2" s="197"/>
      <c r="I2" s="197"/>
      <c r="J2" s="197"/>
      <c r="K2" s="197"/>
      <c r="L2" s="197"/>
      <c r="M2" s="197"/>
      <c r="N2" s="197"/>
      <c r="O2" s="197"/>
    </row>
    <row r="3" spans="1:15" ht="19.149999999999999" customHeight="1">
      <c r="A3" s="331" t="s">
        <v>236</v>
      </c>
      <c r="B3" s="332"/>
      <c r="C3" s="332"/>
      <c r="D3" s="332"/>
      <c r="E3" s="332"/>
      <c r="F3" s="332"/>
      <c r="G3" s="332"/>
      <c r="H3" s="332"/>
      <c r="I3" s="332"/>
      <c r="J3" s="332"/>
      <c r="K3" s="332"/>
      <c r="L3" s="332"/>
      <c r="M3" s="332"/>
      <c r="N3" s="332"/>
      <c r="O3" s="333"/>
    </row>
    <row r="4" spans="1:15" ht="19.149999999999999" customHeight="1">
      <c r="A4" s="331" t="s">
        <v>235</v>
      </c>
      <c r="B4" s="332"/>
      <c r="C4" s="332"/>
      <c r="D4" s="332"/>
      <c r="E4" s="332"/>
      <c r="F4" s="332"/>
      <c r="G4" s="332"/>
      <c r="H4" s="332"/>
      <c r="I4" s="332"/>
      <c r="J4" s="332"/>
      <c r="K4" s="332"/>
      <c r="L4" s="332"/>
      <c r="M4" s="332"/>
      <c r="N4" s="332"/>
      <c r="O4" s="333"/>
    </row>
    <row r="5" spans="1:15" ht="19.899999999999999" customHeight="1">
      <c r="A5" s="264" t="s">
        <v>110</v>
      </c>
      <c r="B5" s="264" t="s">
        <v>179</v>
      </c>
      <c r="C5" s="264" t="s">
        <v>50</v>
      </c>
      <c r="D5" s="264" t="s">
        <v>47</v>
      </c>
      <c r="E5" s="264" t="s">
        <v>48</v>
      </c>
      <c r="F5" s="264" t="s">
        <v>12</v>
      </c>
      <c r="G5" s="264" t="s">
        <v>92</v>
      </c>
      <c r="H5" s="334" t="s">
        <v>13</v>
      </c>
      <c r="I5" s="264" t="s">
        <v>180</v>
      </c>
      <c r="J5" s="282" t="s">
        <v>181</v>
      </c>
      <c r="K5" s="283"/>
      <c r="L5" s="325"/>
      <c r="M5" s="282" t="s">
        <v>182</v>
      </c>
      <c r="N5" s="283"/>
      <c r="O5" s="325"/>
    </row>
    <row r="6" spans="1:15" ht="19.899999999999999" customHeight="1">
      <c r="A6" s="265"/>
      <c r="B6" s="265"/>
      <c r="C6" s="265"/>
      <c r="D6" s="265"/>
      <c r="E6" s="265"/>
      <c r="F6" s="265"/>
      <c r="G6" s="265"/>
      <c r="H6" s="335"/>
      <c r="I6" s="265"/>
      <c r="J6" s="199" t="s">
        <v>183</v>
      </c>
      <c r="K6" s="199" t="s">
        <v>187</v>
      </c>
      <c r="L6" s="199" t="s">
        <v>184</v>
      </c>
      <c r="M6" s="199" t="s">
        <v>121</v>
      </c>
      <c r="N6" s="199" t="s">
        <v>171</v>
      </c>
      <c r="O6" s="199" t="s">
        <v>21</v>
      </c>
    </row>
    <row r="7" spans="1:15" s="179" customFormat="1" ht="15" customHeight="1">
      <c r="A7" s="178" t="s">
        <v>238</v>
      </c>
      <c r="B7" s="178" t="s">
        <v>239</v>
      </c>
      <c r="C7" s="178" t="s">
        <v>240</v>
      </c>
      <c r="D7" s="178" t="s">
        <v>239</v>
      </c>
      <c r="E7" s="178" t="s">
        <v>240</v>
      </c>
      <c r="F7" s="178" t="s">
        <v>255</v>
      </c>
      <c r="G7" s="178"/>
      <c r="H7" s="198" t="s">
        <v>215</v>
      </c>
      <c r="I7" s="178" t="s">
        <v>211</v>
      </c>
      <c r="J7" s="178" t="s">
        <v>256</v>
      </c>
      <c r="K7" s="178" t="s">
        <v>324</v>
      </c>
      <c r="L7" s="178" t="s">
        <v>324</v>
      </c>
      <c r="M7" s="178" t="s">
        <v>2</v>
      </c>
      <c r="N7" s="178" t="s">
        <v>2</v>
      </c>
      <c r="O7" s="178" t="s">
        <v>2</v>
      </c>
    </row>
    <row r="8" spans="1:15">
      <c r="A8" s="326"/>
      <c r="B8" s="327"/>
      <c r="C8" s="327"/>
      <c r="D8" s="327"/>
      <c r="E8" s="327"/>
      <c r="F8" s="327"/>
      <c r="G8" s="327"/>
      <c r="H8" s="327"/>
      <c r="I8" s="327"/>
      <c r="J8" s="327"/>
      <c r="K8" s="327"/>
      <c r="L8" s="327"/>
      <c r="M8" s="327"/>
      <c r="N8" s="327"/>
      <c r="O8" s="328"/>
    </row>
    <row r="9" spans="1:15" ht="33.75" customHeight="1">
      <c r="A9" s="322" t="s">
        <v>258</v>
      </c>
      <c r="B9" s="329"/>
      <c r="C9" s="329"/>
      <c r="D9" s="329"/>
      <c r="E9" s="329"/>
      <c r="F9" s="329"/>
      <c r="G9" s="329"/>
      <c r="H9" s="329"/>
      <c r="I9" s="329"/>
      <c r="J9" s="329"/>
      <c r="K9" s="329"/>
      <c r="L9" s="329"/>
      <c r="M9" s="329"/>
      <c r="N9" s="329"/>
      <c r="O9" s="330"/>
    </row>
    <row r="10" spans="1:15">
      <c r="A10" s="200"/>
      <c r="B10" s="201"/>
      <c r="C10" s="201"/>
      <c r="D10" s="201"/>
      <c r="E10" s="201"/>
      <c r="F10" s="201"/>
      <c r="G10" s="201"/>
      <c r="H10" s="201"/>
      <c r="I10" s="201"/>
      <c r="J10" s="201"/>
      <c r="K10" s="201"/>
      <c r="L10" s="201"/>
      <c r="M10" s="201"/>
      <c r="N10" s="201"/>
      <c r="O10" s="202"/>
    </row>
    <row r="11" spans="1:15" ht="114.75" customHeight="1">
      <c r="A11" s="322" t="s">
        <v>332</v>
      </c>
      <c r="B11" s="323"/>
      <c r="C11" s="323"/>
      <c r="D11" s="323"/>
      <c r="E11" s="323"/>
      <c r="F11" s="323"/>
      <c r="G11" s="323"/>
      <c r="H11" s="323"/>
      <c r="I11" s="323"/>
      <c r="J11" s="323"/>
      <c r="K11" s="323"/>
      <c r="L11" s="323"/>
      <c r="M11" s="323"/>
      <c r="N11" s="323"/>
      <c r="O11" s="324"/>
    </row>
    <row r="12" spans="1:15">
      <c r="A12" s="200"/>
      <c r="B12" s="201"/>
      <c r="C12" s="201"/>
      <c r="D12" s="201"/>
      <c r="E12" s="201"/>
      <c r="F12" s="201"/>
      <c r="G12" s="201"/>
      <c r="H12" s="201"/>
      <c r="I12" s="201"/>
      <c r="J12" s="201"/>
      <c r="K12" s="201"/>
      <c r="L12" s="201"/>
      <c r="M12" s="201"/>
      <c r="N12" s="201"/>
      <c r="O12" s="202"/>
    </row>
    <row r="13" spans="1:15">
      <c r="A13" s="200"/>
      <c r="B13" s="201"/>
      <c r="C13" s="201"/>
      <c r="D13" s="201"/>
      <c r="E13" s="201"/>
      <c r="F13" s="201"/>
      <c r="G13" s="201"/>
      <c r="H13" s="201"/>
      <c r="I13" s="201"/>
      <c r="J13" s="201"/>
      <c r="K13" s="201"/>
      <c r="L13" s="201"/>
      <c r="M13" s="201"/>
      <c r="N13" s="201"/>
      <c r="O13" s="202"/>
    </row>
    <row r="14" spans="1:15">
      <c r="A14" s="200"/>
      <c r="B14" s="201"/>
      <c r="C14" s="201"/>
      <c r="D14" s="201"/>
      <c r="E14" s="201"/>
      <c r="F14" s="201"/>
      <c r="G14" s="201"/>
      <c r="H14" s="201"/>
      <c r="I14" s="201"/>
      <c r="J14" s="201"/>
      <c r="K14" s="201"/>
      <c r="L14" s="201"/>
      <c r="M14" s="201"/>
      <c r="N14" s="201"/>
      <c r="O14" s="202"/>
    </row>
    <row r="15" spans="1:15">
      <c r="A15" s="341" t="s">
        <v>186</v>
      </c>
      <c r="B15" s="323"/>
      <c r="C15" s="323"/>
      <c r="D15" s="323"/>
      <c r="E15" s="323"/>
      <c r="F15" s="323"/>
      <c r="G15" s="323"/>
      <c r="H15" s="323"/>
      <c r="I15" s="323"/>
      <c r="J15" s="323"/>
      <c r="K15" s="323"/>
      <c r="L15" s="323"/>
      <c r="M15" s="323"/>
      <c r="N15" s="323"/>
      <c r="O15" s="324"/>
    </row>
    <row r="16" spans="1:15">
      <c r="A16" s="200"/>
      <c r="B16" s="201"/>
      <c r="C16" s="201"/>
      <c r="D16" s="201"/>
      <c r="E16" s="201"/>
      <c r="F16" s="201"/>
      <c r="G16" s="201"/>
      <c r="H16" s="201"/>
      <c r="I16" s="201"/>
      <c r="J16" s="201"/>
      <c r="K16" s="201"/>
      <c r="L16" s="201"/>
      <c r="M16" s="201"/>
      <c r="N16" s="201"/>
      <c r="O16" s="202"/>
    </row>
    <row r="17" spans="1:15">
      <c r="A17" s="200"/>
      <c r="B17" s="201"/>
      <c r="C17" s="201"/>
      <c r="D17" s="201"/>
      <c r="E17" s="201"/>
      <c r="F17" s="201"/>
      <c r="G17" s="201"/>
      <c r="H17" s="201"/>
      <c r="I17" s="201"/>
      <c r="J17" s="201"/>
      <c r="K17" s="201"/>
      <c r="L17" s="201"/>
      <c r="M17" s="201"/>
      <c r="N17" s="201"/>
      <c r="O17" s="202"/>
    </row>
    <row r="18" spans="1:15">
      <c r="A18" s="180"/>
      <c r="B18" s="181"/>
      <c r="C18" s="181"/>
      <c r="D18" s="181"/>
      <c r="E18" s="181"/>
      <c r="F18" s="181"/>
      <c r="G18" s="181"/>
      <c r="H18" s="181"/>
      <c r="I18" s="181"/>
      <c r="J18" s="181"/>
      <c r="K18" s="181"/>
      <c r="L18" s="181"/>
      <c r="M18" s="181"/>
      <c r="N18" s="181"/>
      <c r="O18" s="182"/>
    </row>
    <row r="19" spans="1:15" s="179" customFormat="1" ht="15" customHeight="1">
      <c r="A19" s="183" t="s">
        <v>238</v>
      </c>
      <c r="B19" s="183" t="s">
        <v>239</v>
      </c>
      <c r="C19" s="183" t="s">
        <v>240</v>
      </c>
      <c r="D19" s="183" t="s">
        <v>239</v>
      </c>
      <c r="E19" s="183" t="s">
        <v>240</v>
      </c>
      <c r="F19" s="183" t="s">
        <v>259</v>
      </c>
      <c r="G19" s="183"/>
      <c r="H19" s="198" t="s">
        <v>216</v>
      </c>
      <c r="I19" s="183" t="s">
        <v>217</v>
      </c>
      <c r="J19" s="183">
        <v>5</v>
      </c>
      <c r="K19" s="183" t="s">
        <v>240</v>
      </c>
      <c r="L19" s="183" t="s">
        <v>240</v>
      </c>
      <c r="M19" s="183" t="s">
        <v>2</v>
      </c>
      <c r="N19" s="183" t="s">
        <v>2</v>
      </c>
      <c r="O19" s="183" t="s">
        <v>2</v>
      </c>
    </row>
    <row r="20" spans="1:15">
      <c r="A20" s="326"/>
      <c r="B20" s="327"/>
      <c r="C20" s="327"/>
      <c r="D20" s="327"/>
      <c r="E20" s="327"/>
      <c r="F20" s="327"/>
      <c r="G20" s="327"/>
      <c r="H20" s="327"/>
      <c r="I20" s="327"/>
      <c r="J20" s="327"/>
      <c r="K20" s="327"/>
      <c r="L20" s="327"/>
      <c r="M20" s="327"/>
      <c r="N20" s="327"/>
      <c r="O20" s="328"/>
    </row>
    <row r="21" spans="1:15" ht="30" customHeight="1">
      <c r="A21" s="322" t="s">
        <v>254</v>
      </c>
      <c r="B21" s="329"/>
      <c r="C21" s="329"/>
      <c r="D21" s="329"/>
      <c r="E21" s="329"/>
      <c r="F21" s="329"/>
      <c r="G21" s="329"/>
      <c r="H21" s="329"/>
      <c r="I21" s="329"/>
      <c r="J21" s="329"/>
      <c r="K21" s="329"/>
      <c r="L21" s="329"/>
      <c r="M21" s="329"/>
      <c r="N21" s="329"/>
      <c r="O21" s="330"/>
    </row>
    <row r="22" spans="1:15">
      <c r="A22" s="200"/>
      <c r="B22" s="201"/>
      <c r="C22" s="201"/>
      <c r="D22" s="201"/>
      <c r="E22" s="201"/>
      <c r="F22" s="201"/>
      <c r="G22" s="201"/>
      <c r="H22" s="201"/>
      <c r="I22" s="201"/>
      <c r="J22" s="201"/>
      <c r="K22" s="201"/>
      <c r="L22" s="201"/>
      <c r="M22" s="201"/>
      <c r="N22" s="201"/>
      <c r="O22" s="202"/>
    </row>
    <row r="23" spans="1:15" ht="85.5" customHeight="1">
      <c r="A23" s="322" t="s">
        <v>333</v>
      </c>
      <c r="B23" s="323"/>
      <c r="C23" s="323"/>
      <c r="D23" s="323"/>
      <c r="E23" s="323"/>
      <c r="F23" s="323"/>
      <c r="G23" s="323"/>
      <c r="H23" s="323"/>
      <c r="I23" s="323"/>
      <c r="J23" s="323"/>
      <c r="K23" s="323"/>
      <c r="L23" s="323"/>
      <c r="M23" s="323"/>
      <c r="N23" s="323"/>
      <c r="O23" s="324"/>
    </row>
    <row r="24" spans="1:15">
      <c r="A24" s="200"/>
      <c r="B24" s="201"/>
      <c r="C24" s="201"/>
      <c r="D24" s="201"/>
      <c r="E24" s="201"/>
      <c r="F24" s="201"/>
      <c r="G24" s="201"/>
      <c r="H24" s="201"/>
      <c r="I24" s="201"/>
      <c r="J24" s="201"/>
      <c r="K24" s="201"/>
      <c r="L24" s="201"/>
      <c r="M24" s="201"/>
      <c r="N24" s="201"/>
      <c r="O24" s="202"/>
    </row>
    <row r="25" spans="1:15">
      <c r="A25" s="200"/>
      <c r="B25" s="201"/>
      <c r="C25" s="201"/>
      <c r="D25" s="201"/>
      <c r="E25" s="201"/>
      <c r="F25" s="201"/>
      <c r="G25" s="201"/>
      <c r="H25" s="201"/>
      <c r="I25" s="201"/>
      <c r="J25" s="201"/>
      <c r="K25" s="201"/>
      <c r="L25" s="201"/>
      <c r="M25" s="201"/>
      <c r="N25" s="201"/>
      <c r="O25" s="202"/>
    </row>
    <row r="26" spans="1:15">
      <c r="A26" s="200"/>
      <c r="B26" s="201"/>
      <c r="C26" s="201"/>
      <c r="D26" s="201"/>
      <c r="E26" s="201"/>
      <c r="F26" s="201"/>
      <c r="G26" s="201"/>
      <c r="H26" s="201"/>
      <c r="I26" s="201"/>
      <c r="J26" s="201"/>
      <c r="K26" s="201"/>
      <c r="L26" s="201"/>
      <c r="M26" s="201"/>
      <c r="N26" s="201"/>
      <c r="O26" s="202"/>
    </row>
    <row r="27" spans="1:15">
      <c r="A27" s="341" t="s">
        <v>186</v>
      </c>
      <c r="B27" s="323"/>
      <c r="C27" s="323"/>
      <c r="D27" s="323"/>
      <c r="E27" s="323"/>
      <c r="F27" s="323"/>
      <c r="G27" s="323"/>
      <c r="H27" s="323"/>
      <c r="I27" s="323"/>
      <c r="J27" s="323"/>
      <c r="K27" s="323"/>
      <c r="L27" s="323"/>
      <c r="M27" s="323"/>
      <c r="N27" s="323"/>
      <c r="O27" s="324"/>
    </row>
    <row r="28" spans="1:15">
      <c r="A28" s="200"/>
      <c r="B28" s="201"/>
      <c r="C28" s="201"/>
      <c r="D28" s="201"/>
      <c r="E28" s="201"/>
      <c r="F28" s="201"/>
      <c r="G28" s="201"/>
      <c r="H28" s="201"/>
      <c r="I28" s="201"/>
      <c r="J28" s="201"/>
      <c r="K28" s="201"/>
      <c r="L28" s="201"/>
      <c r="M28" s="201"/>
      <c r="N28" s="201"/>
      <c r="O28" s="202"/>
    </row>
    <row r="29" spans="1:15">
      <c r="A29" s="200"/>
      <c r="B29" s="201"/>
      <c r="C29" s="201"/>
      <c r="D29" s="201"/>
      <c r="E29" s="201"/>
      <c r="F29" s="201"/>
      <c r="G29" s="201"/>
      <c r="H29" s="201"/>
      <c r="I29" s="201"/>
      <c r="J29" s="201"/>
      <c r="K29" s="201"/>
      <c r="L29" s="201"/>
      <c r="M29" s="201"/>
      <c r="N29" s="201"/>
      <c r="O29" s="202"/>
    </row>
    <row r="30" spans="1:15">
      <c r="A30" s="200"/>
      <c r="B30" s="201"/>
      <c r="C30" s="201"/>
      <c r="D30" s="201"/>
      <c r="E30" s="201"/>
      <c r="F30" s="201"/>
      <c r="G30" s="201"/>
      <c r="H30" s="201"/>
      <c r="I30" s="201"/>
      <c r="J30" s="201"/>
      <c r="K30" s="201"/>
      <c r="L30" s="201"/>
      <c r="M30" s="201"/>
      <c r="N30" s="201"/>
      <c r="O30" s="202"/>
    </row>
    <row r="31" spans="1:15" s="179" customFormat="1" ht="15" customHeight="1">
      <c r="A31" s="183" t="s">
        <v>238</v>
      </c>
      <c r="B31" s="183" t="s">
        <v>239</v>
      </c>
      <c r="C31" s="183" t="s">
        <v>240</v>
      </c>
      <c r="D31" s="183" t="s">
        <v>239</v>
      </c>
      <c r="E31" s="183" t="s">
        <v>240</v>
      </c>
      <c r="F31" s="183" t="s">
        <v>260</v>
      </c>
      <c r="G31" s="183"/>
      <c r="H31" s="198" t="s">
        <v>218</v>
      </c>
      <c r="I31" s="183" t="s">
        <v>211</v>
      </c>
      <c r="J31" s="183" t="s">
        <v>261</v>
      </c>
      <c r="K31" s="183" t="s">
        <v>322</v>
      </c>
      <c r="L31" s="183" t="s">
        <v>322</v>
      </c>
      <c r="M31" s="183" t="s">
        <v>2</v>
      </c>
      <c r="N31" s="183" t="s">
        <v>2</v>
      </c>
      <c r="O31" s="183" t="s">
        <v>2</v>
      </c>
    </row>
    <row r="32" spans="1:15">
      <c r="A32" s="326"/>
      <c r="B32" s="327"/>
      <c r="C32" s="327"/>
      <c r="D32" s="327"/>
      <c r="E32" s="327"/>
      <c r="F32" s="327"/>
      <c r="G32" s="327"/>
      <c r="H32" s="327"/>
      <c r="I32" s="327"/>
      <c r="J32" s="327"/>
      <c r="K32" s="327"/>
      <c r="L32" s="327"/>
      <c r="M32" s="327"/>
      <c r="N32" s="327"/>
      <c r="O32" s="328"/>
    </row>
    <row r="33" spans="1:16" ht="36" customHeight="1">
      <c r="A33" s="322" t="s">
        <v>262</v>
      </c>
      <c r="B33" s="329"/>
      <c r="C33" s="329"/>
      <c r="D33" s="329"/>
      <c r="E33" s="329"/>
      <c r="F33" s="329"/>
      <c r="G33" s="329"/>
      <c r="H33" s="329"/>
      <c r="I33" s="329"/>
      <c r="J33" s="329"/>
      <c r="K33" s="329"/>
      <c r="L33" s="329"/>
      <c r="M33" s="329"/>
      <c r="N33" s="329"/>
      <c r="O33" s="330"/>
    </row>
    <row r="34" spans="1:16">
      <c r="A34" s="200"/>
      <c r="B34" s="201"/>
      <c r="C34" s="201"/>
      <c r="D34" s="201"/>
      <c r="E34" s="201"/>
      <c r="F34" s="201"/>
      <c r="G34" s="201"/>
      <c r="H34" s="201"/>
      <c r="I34" s="201"/>
      <c r="J34" s="201"/>
      <c r="K34" s="201"/>
      <c r="L34" s="201"/>
      <c r="M34" s="201"/>
      <c r="N34" s="201"/>
      <c r="O34" s="202"/>
    </row>
    <row r="35" spans="1:16" ht="120" customHeight="1">
      <c r="A35" s="322" t="s">
        <v>334</v>
      </c>
      <c r="B35" s="323"/>
      <c r="C35" s="323"/>
      <c r="D35" s="323"/>
      <c r="E35" s="323"/>
      <c r="F35" s="323"/>
      <c r="G35" s="323"/>
      <c r="H35" s="323"/>
      <c r="I35" s="323"/>
      <c r="J35" s="323"/>
      <c r="K35" s="323"/>
      <c r="L35" s="323"/>
      <c r="M35" s="323"/>
      <c r="N35" s="323"/>
      <c r="O35" s="324"/>
    </row>
    <row r="36" spans="1:16">
      <c r="A36" s="200"/>
      <c r="B36" s="201"/>
      <c r="C36" s="201"/>
      <c r="D36" s="201"/>
      <c r="E36" s="201"/>
      <c r="F36" s="201"/>
      <c r="G36" s="201"/>
      <c r="H36" s="201"/>
      <c r="I36" s="201"/>
      <c r="J36" s="201"/>
      <c r="K36" s="201"/>
      <c r="L36" s="201"/>
      <c r="M36" s="201"/>
      <c r="N36" s="201"/>
      <c r="O36" s="202"/>
    </row>
    <row r="37" spans="1:16">
      <c r="A37" s="200"/>
      <c r="B37" s="201"/>
      <c r="C37" s="201"/>
      <c r="D37" s="201"/>
      <c r="E37" s="201"/>
      <c r="F37" s="201"/>
      <c r="G37" s="201"/>
      <c r="H37" s="201"/>
      <c r="I37" s="201"/>
      <c r="J37" s="201"/>
      <c r="K37" s="201"/>
      <c r="L37" s="201"/>
      <c r="M37" s="201"/>
      <c r="N37" s="201"/>
      <c r="O37" s="202"/>
    </row>
    <row r="38" spans="1:16">
      <c r="A38" s="200"/>
      <c r="B38" s="201"/>
      <c r="C38" s="201"/>
      <c r="D38" s="201"/>
      <c r="E38" s="201"/>
      <c r="F38" s="201"/>
      <c r="G38" s="201"/>
      <c r="H38" s="201"/>
      <c r="I38" s="201"/>
      <c r="J38" s="201"/>
      <c r="K38" s="201"/>
      <c r="L38" s="201"/>
      <c r="M38" s="201"/>
      <c r="N38" s="201"/>
      <c r="O38" s="202"/>
    </row>
    <row r="39" spans="1:16">
      <c r="A39" s="341" t="s">
        <v>186</v>
      </c>
      <c r="B39" s="323"/>
      <c r="C39" s="323"/>
      <c r="D39" s="323"/>
      <c r="E39" s="323"/>
      <c r="F39" s="323"/>
      <c r="G39" s="323"/>
      <c r="H39" s="323"/>
      <c r="I39" s="323"/>
      <c r="J39" s="323"/>
      <c r="K39" s="323"/>
      <c r="L39" s="323"/>
      <c r="M39" s="323"/>
      <c r="N39" s="323"/>
      <c r="O39" s="324"/>
    </row>
    <row r="40" spans="1:16">
      <c r="A40" s="200"/>
      <c r="B40" s="201"/>
      <c r="C40" s="201"/>
      <c r="D40" s="201"/>
      <c r="E40" s="201"/>
      <c r="F40" s="201"/>
      <c r="G40" s="201"/>
      <c r="H40" s="201"/>
      <c r="I40" s="201"/>
      <c r="J40" s="201"/>
      <c r="K40" s="201"/>
      <c r="L40" s="201"/>
      <c r="M40" s="201"/>
      <c r="N40" s="201"/>
      <c r="O40" s="202"/>
    </row>
    <row r="41" spans="1:16">
      <c r="A41" s="200"/>
      <c r="B41" s="201"/>
      <c r="C41" s="201"/>
      <c r="D41" s="201"/>
      <c r="E41" s="201"/>
      <c r="F41" s="201"/>
      <c r="G41" s="201"/>
      <c r="H41" s="201"/>
      <c r="I41" s="201"/>
      <c r="J41" s="201"/>
      <c r="K41" s="201"/>
      <c r="L41" s="201"/>
      <c r="M41" s="201"/>
      <c r="N41" s="201"/>
      <c r="O41" s="202"/>
    </row>
    <row r="42" spans="1:16">
      <c r="A42" s="336"/>
      <c r="B42" s="337"/>
      <c r="C42" s="337"/>
      <c r="D42" s="337"/>
      <c r="E42" s="337"/>
      <c r="F42" s="337"/>
      <c r="G42" s="337"/>
      <c r="H42" s="337"/>
      <c r="I42" s="337"/>
      <c r="J42" s="337"/>
      <c r="K42" s="337"/>
      <c r="L42" s="337"/>
      <c r="M42" s="337"/>
      <c r="N42" s="337"/>
      <c r="O42" s="338"/>
    </row>
    <row r="43" spans="1:16" ht="12.75" customHeight="1">
      <c r="A43" s="184"/>
      <c r="B43" s="184"/>
      <c r="C43" s="184"/>
      <c r="D43" s="184"/>
      <c r="E43" s="181"/>
      <c r="F43" s="181"/>
      <c r="G43" s="181"/>
      <c r="H43" s="181"/>
      <c r="I43" s="181"/>
      <c r="J43" s="181"/>
      <c r="K43" s="181"/>
      <c r="L43" s="181"/>
      <c r="M43" s="181"/>
      <c r="N43" s="181"/>
      <c r="O43" s="181"/>
    </row>
    <row r="44" spans="1:16" ht="13.5" customHeight="1">
      <c r="A44" s="185"/>
      <c r="B44" s="185"/>
      <c r="C44" s="185"/>
      <c r="D44" s="186"/>
      <c r="E44" s="187"/>
      <c r="F44" s="115"/>
      <c r="G44" s="115"/>
      <c r="H44" s="115"/>
      <c r="I44" s="188"/>
      <c r="J44" s="188"/>
      <c r="K44" s="188"/>
      <c r="L44" s="188"/>
      <c r="M44" s="188"/>
      <c r="N44" s="188"/>
      <c r="O44" s="188"/>
      <c r="P44" s="189"/>
    </row>
    <row r="45" spans="1:16" s="19" customFormat="1" ht="14.25" customHeight="1">
      <c r="A45" s="190"/>
      <c r="B45" s="190"/>
      <c r="C45" s="190"/>
      <c r="D45" s="3"/>
      <c r="E45" s="191"/>
      <c r="F45" s="192"/>
      <c r="G45" s="192"/>
      <c r="H45" s="192"/>
      <c r="I45" s="339"/>
      <c r="J45" s="339"/>
      <c r="K45" s="339"/>
      <c r="L45" s="339"/>
      <c r="M45" s="203"/>
      <c r="N45" s="193"/>
      <c r="O45" s="193"/>
      <c r="P45" s="195"/>
    </row>
    <row r="46" spans="1:16" s="19" customFormat="1">
      <c r="A46" s="340"/>
      <c r="B46" s="340"/>
      <c r="C46" s="340"/>
      <c r="D46" s="340"/>
      <c r="E46" s="340"/>
      <c r="F46" s="340"/>
      <c r="G46" s="340"/>
      <c r="H46" s="340"/>
      <c r="I46" s="340"/>
      <c r="J46" s="340"/>
      <c r="K46" s="340"/>
      <c r="L46" s="340"/>
      <c r="M46" s="204"/>
    </row>
  </sheetData>
  <mergeCells count="30">
    <mergeCell ref="A1:O1"/>
    <mergeCell ref="A3:O3"/>
    <mergeCell ref="A4:O4"/>
    <mergeCell ref="A5:A6"/>
    <mergeCell ref="B5:B6"/>
    <mergeCell ref="C5:C6"/>
    <mergeCell ref="D5:D6"/>
    <mergeCell ref="E5:E6"/>
    <mergeCell ref="F5:F6"/>
    <mergeCell ref="G5:G6"/>
    <mergeCell ref="A27:O27"/>
    <mergeCell ref="H5:H6"/>
    <mergeCell ref="I5:I6"/>
    <mergeCell ref="J5:L5"/>
    <mergeCell ref="M5:O5"/>
    <mergeCell ref="A8:O8"/>
    <mergeCell ref="A9:O9"/>
    <mergeCell ref="A11:O11"/>
    <mergeCell ref="A15:O15"/>
    <mergeCell ref="A20:O20"/>
    <mergeCell ref="A21:O21"/>
    <mergeCell ref="A23:O23"/>
    <mergeCell ref="A46:H46"/>
    <mergeCell ref="I46:L46"/>
    <mergeCell ref="A32:O32"/>
    <mergeCell ref="A33:O33"/>
    <mergeCell ref="A35:O35"/>
    <mergeCell ref="A39:O39"/>
    <mergeCell ref="A42:O42"/>
    <mergeCell ref="I45:L4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zoomScale="70" zoomScaleNormal="70" workbookViewId="0">
      <selection activeCell="S44" sqref="S44"/>
    </sheetView>
  </sheetViews>
  <sheetFormatPr baseColWidth="10" defaultColWidth="11.42578125" defaultRowHeight="13.5"/>
  <cols>
    <col min="1" max="7" width="5" style="1" customWidth="1"/>
    <col min="8" max="8" width="60.7109375" style="1" customWidth="1"/>
    <col min="9" max="9" width="10.7109375" style="1" customWidth="1"/>
    <col min="10" max="13" width="12.7109375" style="1" customWidth="1"/>
    <col min="14" max="14" width="12.7109375" style="1" bestFit="1" customWidth="1"/>
    <col min="15" max="15" width="10.42578125" style="1" bestFit="1" customWidth="1"/>
    <col min="16" max="16384" width="11.42578125" style="1"/>
  </cols>
  <sheetData>
    <row r="1" spans="1:15" ht="34.9" customHeight="1">
      <c r="A1" s="266" t="s">
        <v>178</v>
      </c>
      <c r="B1" s="267"/>
      <c r="C1" s="267"/>
      <c r="D1" s="267"/>
      <c r="E1" s="267"/>
      <c r="F1" s="267"/>
      <c r="G1" s="267"/>
      <c r="H1" s="267"/>
      <c r="I1" s="267"/>
      <c r="J1" s="267"/>
      <c r="K1" s="267"/>
      <c r="L1" s="267"/>
      <c r="M1" s="267"/>
      <c r="N1" s="267"/>
      <c r="O1" s="268"/>
    </row>
    <row r="2" spans="1:15" ht="7.9" customHeight="1">
      <c r="A2" s="197"/>
      <c r="B2" s="197"/>
      <c r="C2" s="197"/>
      <c r="D2" s="197"/>
      <c r="E2" s="197"/>
      <c r="F2" s="197"/>
      <c r="G2" s="197"/>
      <c r="H2" s="197"/>
      <c r="I2" s="197"/>
      <c r="J2" s="197"/>
      <c r="K2" s="197"/>
      <c r="L2" s="197"/>
      <c r="M2" s="197"/>
      <c r="N2" s="197"/>
      <c r="O2" s="197"/>
    </row>
    <row r="3" spans="1:15" ht="19.149999999999999" customHeight="1">
      <c r="A3" s="331" t="s">
        <v>236</v>
      </c>
      <c r="B3" s="332"/>
      <c r="C3" s="332"/>
      <c r="D3" s="332"/>
      <c r="E3" s="332"/>
      <c r="F3" s="332"/>
      <c r="G3" s="332"/>
      <c r="H3" s="332"/>
      <c r="I3" s="332"/>
      <c r="J3" s="332"/>
      <c r="K3" s="332"/>
      <c r="L3" s="332"/>
      <c r="M3" s="332"/>
      <c r="N3" s="332"/>
      <c r="O3" s="333"/>
    </row>
    <row r="4" spans="1:15" ht="19.149999999999999" customHeight="1">
      <c r="A4" s="331" t="s">
        <v>235</v>
      </c>
      <c r="B4" s="332"/>
      <c r="C4" s="332"/>
      <c r="D4" s="332"/>
      <c r="E4" s="332"/>
      <c r="F4" s="332"/>
      <c r="G4" s="332"/>
      <c r="H4" s="332"/>
      <c r="I4" s="332"/>
      <c r="J4" s="332"/>
      <c r="K4" s="332"/>
      <c r="L4" s="332"/>
      <c r="M4" s="332"/>
      <c r="N4" s="332"/>
      <c r="O4" s="333"/>
    </row>
    <row r="5" spans="1:15" ht="19.899999999999999" customHeight="1">
      <c r="A5" s="264" t="s">
        <v>110</v>
      </c>
      <c r="B5" s="264" t="s">
        <v>179</v>
      </c>
      <c r="C5" s="264" t="s">
        <v>50</v>
      </c>
      <c r="D5" s="264" t="s">
        <v>47</v>
      </c>
      <c r="E5" s="264" t="s">
        <v>48</v>
      </c>
      <c r="F5" s="264" t="s">
        <v>12</v>
      </c>
      <c r="G5" s="264" t="s">
        <v>92</v>
      </c>
      <c r="H5" s="334" t="s">
        <v>13</v>
      </c>
      <c r="I5" s="264" t="s">
        <v>180</v>
      </c>
      <c r="J5" s="282" t="s">
        <v>181</v>
      </c>
      <c r="K5" s="283"/>
      <c r="L5" s="325"/>
      <c r="M5" s="282" t="s">
        <v>182</v>
      </c>
      <c r="N5" s="283"/>
      <c r="O5" s="325"/>
    </row>
    <row r="6" spans="1:15" ht="19.899999999999999" customHeight="1">
      <c r="A6" s="265"/>
      <c r="B6" s="265"/>
      <c r="C6" s="265"/>
      <c r="D6" s="265"/>
      <c r="E6" s="265"/>
      <c r="F6" s="265"/>
      <c r="G6" s="265"/>
      <c r="H6" s="335"/>
      <c r="I6" s="265"/>
      <c r="J6" s="199" t="s">
        <v>183</v>
      </c>
      <c r="K6" s="199" t="s">
        <v>187</v>
      </c>
      <c r="L6" s="199" t="s">
        <v>184</v>
      </c>
      <c r="M6" s="199" t="s">
        <v>121</v>
      </c>
      <c r="N6" s="199" t="s">
        <v>171</v>
      </c>
      <c r="O6" s="199" t="s">
        <v>21</v>
      </c>
    </row>
    <row r="7" spans="1:15" s="179" customFormat="1" ht="15" customHeight="1">
      <c r="A7" s="178" t="s">
        <v>238</v>
      </c>
      <c r="B7" s="178" t="s">
        <v>239</v>
      </c>
      <c r="C7" s="178" t="s">
        <v>240</v>
      </c>
      <c r="D7" s="178" t="s">
        <v>239</v>
      </c>
      <c r="E7" s="178" t="s">
        <v>240</v>
      </c>
      <c r="F7" s="178" t="s">
        <v>263</v>
      </c>
      <c r="G7" s="178"/>
      <c r="H7" s="198" t="s">
        <v>219</v>
      </c>
      <c r="I7" s="178" t="s">
        <v>220</v>
      </c>
      <c r="J7" s="233">
        <v>50000</v>
      </c>
      <c r="K7" s="233">
        <v>20000</v>
      </c>
      <c r="L7" s="233">
        <v>20000</v>
      </c>
      <c r="M7" s="178" t="s">
        <v>2</v>
      </c>
      <c r="N7" s="178" t="s">
        <v>2</v>
      </c>
      <c r="O7" s="178" t="s">
        <v>2</v>
      </c>
    </row>
    <row r="8" spans="1:15">
      <c r="A8" s="326"/>
      <c r="B8" s="327"/>
      <c r="C8" s="327"/>
      <c r="D8" s="327"/>
      <c r="E8" s="327"/>
      <c r="F8" s="327"/>
      <c r="G8" s="327"/>
      <c r="H8" s="327"/>
      <c r="I8" s="327"/>
      <c r="J8" s="327"/>
      <c r="K8" s="327"/>
      <c r="L8" s="327"/>
      <c r="M8" s="327"/>
      <c r="N8" s="327"/>
      <c r="O8" s="328"/>
    </row>
    <row r="9" spans="1:15" ht="25.5" customHeight="1">
      <c r="A9" s="322" t="s">
        <v>258</v>
      </c>
      <c r="B9" s="329"/>
      <c r="C9" s="329"/>
      <c r="D9" s="329"/>
      <c r="E9" s="329"/>
      <c r="F9" s="329"/>
      <c r="G9" s="329"/>
      <c r="H9" s="329"/>
      <c r="I9" s="329"/>
      <c r="J9" s="329"/>
      <c r="K9" s="329"/>
      <c r="L9" s="329"/>
      <c r="M9" s="329"/>
      <c r="N9" s="329"/>
      <c r="O9" s="330"/>
    </row>
    <row r="10" spans="1:15">
      <c r="A10" s="200"/>
      <c r="B10" s="201"/>
      <c r="C10" s="201"/>
      <c r="D10" s="201"/>
      <c r="E10" s="201"/>
      <c r="F10" s="201"/>
      <c r="G10" s="201"/>
      <c r="H10" s="201"/>
      <c r="I10" s="201"/>
      <c r="J10" s="201"/>
      <c r="K10" s="201"/>
      <c r="L10" s="201"/>
      <c r="M10" s="201"/>
      <c r="N10" s="201"/>
      <c r="O10" s="202"/>
    </row>
    <row r="11" spans="1:15" ht="146.25" customHeight="1">
      <c r="A11" s="322" t="s">
        <v>264</v>
      </c>
      <c r="B11" s="323"/>
      <c r="C11" s="323"/>
      <c r="D11" s="323"/>
      <c r="E11" s="323"/>
      <c r="F11" s="323"/>
      <c r="G11" s="323"/>
      <c r="H11" s="323"/>
      <c r="I11" s="323"/>
      <c r="J11" s="323"/>
      <c r="K11" s="323"/>
      <c r="L11" s="323"/>
      <c r="M11" s="323"/>
      <c r="N11" s="323"/>
      <c r="O11" s="324"/>
    </row>
    <row r="12" spans="1:15">
      <c r="A12" s="200"/>
      <c r="B12" s="201"/>
      <c r="C12" s="201"/>
      <c r="D12" s="201"/>
      <c r="E12" s="201"/>
      <c r="F12" s="201"/>
      <c r="G12" s="201"/>
      <c r="H12" s="201"/>
      <c r="I12" s="201"/>
      <c r="J12" s="201"/>
      <c r="K12" s="201"/>
      <c r="L12" s="201"/>
      <c r="M12" s="201"/>
      <c r="N12" s="201"/>
      <c r="O12" s="202"/>
    </row>
    <row r="13" spans="1:15">
      <c r="A13" s="200"/>
      <c r="B13" s="201"/>
      <c r="C13" s="201"/>
      <c r="D13" s="201"/>
      <c r="E13" s="201"/>
      <c r="F13" s="201"/>
      <c r="G13" s="201"/>
      <c r="H13" s="201"/>
      <c r="I13" s="201"/>
      <c r="J13" s="201"/>
      <c r="K13" s="201"/>
      <c r="L13" s="201"/>
      <c r="M13" s="201"/>
      <c r="N13" s="201"/>
      <c r="O13" s="202"/>
    </row>
    <row r="14" spans="1:15">
      <c r="A14" s="200"/>
      <c r="B14" s="201"/>
      <c r="C14" s="201"/>
      <c r="D14" s="201"/>
      <c r="E14" s="201"/>
      <c r="F14" s="201"/>
      <c r="G14" s="201"/>
      <c r="H14" s="201"/>
      <c r="I14" s="201"/>
      <c r="J14" s="201"/>
      <c r="K14" s="201"/>
      <c r="L14" s="201"/>
      <c r="M14" s="201"/>
      <c r="N14" s="201"/>
      <c r="O14" s="202"/>
    </row>
    <row r="15" spans="1:15">
      <c r="A15" s="341" t="s">
        <v>186</v>
      </c>
      <c r="B15" s="323"/>
      <c r="C15" s="323"/>
      <c r="D15" s="323"/>
      <c r="E15" s="323"/>
      <c r="F15" s="323"/>
      <c r="G15" s="323"/>
      <c r="H15" s="323"/>
      <c r="I15" s="323"/>
      <c r="J15" s="323"/>
      <c r="K15" s="323"/>
      <c r="L15" s="323"/>
      <c r="M15" s="323"/>
      <c r="N15" s="323"/>
      <c r="O15" s="324"/>
    </row>
    <row r="16" spans="1:15">
      <c r="A16" s="200"/>
      <c r="B16" s="201"/>
      <c r="C16" s="201"/>
      <c r="D16" s="201"/>
      <c r="E16" s="201"/>
      <c r="F16" s="201"/>
      <c r="G16" s="201"/>
      <c r="H16" s="201"/>
      <c r="I16" s="201"/>
      <c r="J16" s="201"/>
      <c r="K16" s="201"/>
      <c r="L16" s="201"/>
      <c r="M16" s="201"/>
      <c r="N16" s="201"/>
      <c r="O16" s="202"/>
    </row>
    <row r="17" spans="1:15">
      <c r="A17" s="200"/>
      <c r="B17" s="201"/>
      <c r="C17" s="201"/>
      <c r="D17" s="201"/>
      <c r="E17" s="201"/>
      <c r="F17" s="201"/>
      <c r="G17" s="201"/>
      <c r="H17" s="201"/>
      <c r="I17" s="201"/>
      <c r="J17" s="201"/>
      <c r="K17" s="201"/>
      <c r="L17" s="201"/>
      <c r="M17" s="201"/>
      <c r="N17" s="201"/>
      <c r="O17" s="202"/>
    </row>
    <row r="18" spans="1:15">
      <c r="A18" s="180"/>
      <c r="B18" s="181"/>
      <c r="C18" s="181"/>
      <c r="D18" s="181"/>
      <c r="E18" s="181"/>
      <c r="F18" s="181"/>
      <c r="G18" s="181"/>
      <c r="H18" s="181"/>
      <c r="I18" s="181"/>
      <c r="J18" s="181"/>
      <c r="K18" s="181"/>
      <c r="L18" s="181"/>
      <c r="M18" s="181"/>
      <c r="N18" s="181"/>
      <c r="O18" s="182"/>
    </row>
    <row r="19" spans="1:15" s="179" customFormat="1" ht="15" customHeight="1">
      <c r="A19" s="183" t="s">
        <v>238</v>
      </c>
      <c r="B19" s="183" t="s">
        <v>239</v>
      </c>
      <c r="C19" s="183" t="s">
        <v>240</v>
      </c>
      <c r="D19" s="183" t="s">
        <v>239</v>
      </c>
      <c r="E19" s="183" t="s">
        <v>240</v>
      </c>
      <c r="F19" s="183">
        <v>420</v>
      </c>
      <c r="G19" s="183"/>
      <c r="H19" s="198" t="s">
        <v>221</v>
      </c>
      <c r="I19" s="183" t="s">
        <v>222</v>
      </c>
      <c r="J19" s="236">
        <v>100000</v>
      </c>
      <c r="K19" s="236">
        <v>35000</v>
      </c>
      <c r="L19" s="236">
        <v>35000</v>
      </c>
      <c r="M19" s="183" t="s">
        <v>2</v>
      </c>
      <c r="N19" s="183" t="s">
        <v>2</v>
      </c>
      <c r="O19" s="183" t="s">
        <v>2</v>
      </c>
    </row>
    <row r="20" spans="1:15">
      <c r="A20" s="326"/>
      <c r="B20" s="327"/>
      <c r="C20" s="327"/>
      <c r="D20" s="327"/>
      <c r="E20" s="327"/>
      <c r="F20" s="327"/>
      <c r="G20" s="327"/>
      <c r="H20" s="327"/>
      <c r="I20" s="327"/>
      <c r="J20" s="327"/>
      <c r="K20" s="327"/>
      <c r="L20" s="327"/>
      <c r="M20" s="327"/>
      <c r="N20" s="327"/>
      <c r="O20" s="328"/>
    </row>
    <row r="21" spans="1:15" ht="24.75" customHeight="1">
      <c r="A21" s="322" t="s">
        <v>265</v>
      </c>
      <c r="B21" s="329"/>
      <c r="C21" s="329"/>
      <c r="D21" s="329"/>
      <c r="E21" s="329"/>
      <c r="F21" s="329"/>
      <c r="G21" s="329"/>
      <c r="H21" s="329"/>
      <c r="I21" s="329"/>
      <c r="J21" s="329"/>
      <c r="K21" s="329"/>
      <c r="L21" s="329"/>
      <c r="M21" s="329"/>
      <c r="N21" s="329"/>
      <c r="O21" s="330"/>
    </row>
    <row r="22" spans="1:15">
      <c r="A22" s="200"/>
      <c r="B22" s="201"/>
      <c r="C22" s="201"/>
      <c r="D22" s="201"/>
      <c r="E22" s="201"/>
      <c r="F22" s="201"/>
      <c r="G22" s="201"/>
      <c r="H22" s="201"/>
      <c r="I22" s="201"/>
      <c r="J22" s="201"/>
      <c r="K22" s="201"/>
      <c r="L22" s="201"/>
      <c r="M22" s="201"/>
      <c r="N22" s="201"/>
      <c r="O22" s="202"/>
    </row>
    <row r="23" spans="1:15" ht="195.75" customHeight="1">
      <c r="A23" s="322" t="s">
        <v>335</v>
      </c>
      <c r="B23" s="323"/>
      <c r="C23" s="323"/>
      <c r="D23" s="323"/>
      <c r="E23" s="323"/>
      <c r="F23" s="323"/>
      <c r="G23" s="323"/>
      <c r="H23" s="323"/>
      <c r="I23" s="323"/>
      <c r="J23" s="323"/>
      <c r="K23" s="323"/>
      <c r="L23" s="323"/>
      <c r="M23" s="323"/>
      <c r="N23" s="323"/>
      <c r="O23" s="324"/>
    </row>
    <row r="24" spans="1:15">
      <c r="A24" s="200"/>
      <c r="B24" s="201"/>
      <c r="C24" s="201"/>
      <c r="D24" s="201"/>
      <c r="E24" s="201"/>
      <c r="F24" s="201"/>
      <c r="G24" s="201"/>
      <c r="H24" s="201"/>
      <c r="I24" s="201"/>
      <c r="J24" s="201"/>
      <c r="K24" s="201"/>
      <c r="L24" s="201"/>
      <c r="M24" s="201"/>
      <c r="N24" s="201"/>
      <c r="O24" s="202"/>
    </row>
    <row r="25" spans="1:15">
      <c r="A25" s="200"/>
      <c r="B25" s="201"/>
      <c r="C25" s="201"/>
      <c r="D25" s="201"/>
      <c r="E25" s="201"/>
      <c r="F25" s="201"/>
      <c r="G25" s="201"/>
      <c r="H25" s="201"/>
      <c r="I25" s="201"/>
      <c r="J25" s="201"/>
      <c r="K25" s="201"/>
      <c r="L25" s="201"/>
      <c r="M25" s="201"/>
      <c r="N25" s="201"/>
      <c r="O25" s="202"/>
    </row>
    <row r="26" spans="1:15">
      <c r="A26" s="200"/>
      <c r="B26" s="201"/>
      <c r="C26" s="201"/>
      <c r="D26" s="201"/>
      <c r="E26" s="201"/>
      <c r="F26" s="201"/>
      <c r="G26" s="201"/>
      <c r="H26" s="201"/>
      <c r="I26" s="201"/>
      <c r="J26" s="201"/>
      <c r="K26" s="201"/>
      <c r="L26" s="201"/>
      <c r="M26" s="201"/>
      <c r="N26" s="201"/>
      <c r="O26" s="202"/>
    </row>
    <row r="27" spans="1:15">
      <c r="A27" s="341" t="s">
        <v>186</v>
      </c>
      <c r="B27" s="323"/>
      <c r="C27" s="323"/>
      <c r="D27" s="323"/>
      <c r="E27" s="323"/>
      <c r="F27" s="323"/>
      <c r="G27" s="323"/>
      <c r="H27" s="323"/>
      <c r="I27" s="323"/>
      <c r="J27" s="323"/>
      <c r="K27" s="323"/>
      <c r="L27" s="323"/>
      <c r="M27" s="323"/>
      <c r="N27" s="323"/>
      <c r="O27" s="324"/>
    </row>
    <row r="28" spans="1:15">
      <c r="A28" s="200"/>
      <c r="B28" s="201"/>
      <c r="C28" s="201"/>
      <c r="D28" s="201"/>
      <c r="E28" s="201"/>
      <c r="F28" s="201"/>
      <c r="G28" s="201"/>
      <c r="H28" s="201"/>
      <c r="I28" s="201"/>
      <c r="J28" s="201"/>
      <c r="K28" s="201"/>
      <c r="L28" s="201"/>
      <c r="M28" s="201"/>
      <c r="N28" s="201"/>
      <c r="O28" s="202"/>
    </row>
    <row r="29" spans="1:15">
      <c r="A29" s="200"/>
      <c r="B29" s="201"/>
      <c r="C29" s="201"/>
      <c r="D29" s="201"/>
      <c r="E29" s="201"/>
      <c r="F29" s="201"/>
      <c r="G29" s="201"/>
      <c r="H29" s="201"/>
      <c r="I29" s="201"/>
      <c r="J29" s="201"/>
      <c r="K29" s="201"/>
      <c r="L29" s="201"/>
      <c r="M29" s="201"/>
      <c r="N29" s="201"/>
      <c r="O29" s="202"/>
    </row>
    <row r="30" spans="1:15">
      <c r="A30" s="200"/>
      <c r="B30" s="201"/>
      <c r="C30" s="201"/>
      <c r="D30" s="201"/>
      <c r="E30" s="201"/>
      <c r="F30" s="201"/>
      <c r="G30" s="201"/>
      <c r="H30" s="201"/>
      <c r="I30" s="201"/>
      <c r="J30" s="201"/>
      <c r="K30" s="201"/>
      <c r="L30" s="201"/>
      <c r="M30" s="201"/>
      <c r="N30" s="201"/>
      <c r="O30" s="202"/>
    </row>
    <row r="31" spans="1:15" s="179" customFormat="1" ht="15" customHeight="1">
      <c r="A31" s="183" t="s">
        <v>238</v>
      </c>
      <c r="B31" s="183" t="s">
        <v>239</v>
      </c>
      <c r="C31" s="183" t="s">
        <v>240</v>
      </c>
      <c r="D31" s="183" t="s">
        <v>239</v>
      </c>
      <c r="E31" s="183" t="s">
        <v>240</v>
      </c>
      <c r="F31" s="183">
        <v>421</v>
      </c>
      <c r="G31" s="183"/>
      <c r="H31" s="198" t="s">
        <v>223</v>
      </c>
      <c r="I31" s="183" t="s">
        <v>222</v>
      </c>
      <c r="J31" s="236">
        <v>300000</v>
      </c>
      <c r="K31" s="236">
        <v>150000</v>
      </c>
      <c r="L31" s="236">
        <v>150000</v>
      </c>
      <c r="M31" s="183" t="s">
        <v>2</v>
      </c>
      <c r="N31" s="183" t="s">
        <v>2</v>
      </c>
      <c r="O31" s="183" t="s">
        <v>2</v>
      </c>
    </row>
    <row r="32" spans="1:15">
      <c r="A32" s="326"/>
      <c r="B32" s="327"/>
      <c r="C32" s="327"/>
      <c r="D32" s="327"/>
      <c r="E32" s="327"/>
      <c r="F32" s="327"/>
      <c r="G32" s="327"/>
      <c r="H32" s="327"/>
      <c r="I32" s="327"/>
      <c r="J32" s="327"/>
      <c r="K32" s="327"/>
      <c r="L32" s="327"/>
      <c r="M32" s="327"/>
      <c r="N32" s="327"/>
      <c r="O32" s="328"/>
    </row>
    <row r="33" spans="1:16" ht="42.75" customHeight="1">
      <c r="A33" s="322" t="s">
        <v>266</v>
      </c>
      <c r="B33" s="329"/>
      <c r="C33" s="329"/>
      <c r="D33" s="329"/>
      <c r="E33" s="329"/>
      <c r="F33" s="329"/>
      <c r="G33" s="329"/>
      <c r="H33" s="329"/>
      <c r="I33" s="329"/>
      <c r="J33" s="329"/>
      <c r="K33" s="329"/>
      <c r="L33" s="329"/>
      <c r="M33" s="329"/>
      <c r="N33" s="329"/>
      <c r="O33" s="330"/>
    </row>
    <row r="34" spans="1:16">
      <c r="A34" s="200"/>
      <c r="B34" s="201"/>
      <c r="C34" s="201"/>
      <c r="D34" s="201"/>
      <c r="E34" s="201"/>
      <c r="F34" s="201"/>
      <c r="G34" s="201"/>
      <c r="H34" s="201"/>
      <c r="I34" s="201"/>
      <c r="J34" s="201"/>
      <c r="K34" s="201"/>
      <c r="L34" s="201"/>
      <c r="M34" s="201"/>
      <c r="N34" s="201"/>
      <c r="O34" s="202"/>
    </row>
    <row r="35" spans="1:16" ht="171.75" customHeight="1">
      <c r="A35" s="322" t="s">
        <v>336</v>
      </c>
      <c r="B35" s="323"/>
      <c r="C35" s="323"/>
      <c r="D35" s="323"/>
      <c r="E35" s="323"/>
      <c r="F35" s="323"/>
      <c r="G35" s="323"/>
      <c r="H35" s="323"/>
      <c r="I35" s="323"/>
      <c r="J35" s="323"/>
      <c r="K35" s="323"/>
      <c r="L35" s="323"/>
      <c r="M35" s="323"/>
      <c r="N35" s="323"/>
      <c r="O35" s="324"/>
    </row>
    <row r="36" spans="1:16">
      <c r="A36" s="200"/>
      <c r="B36" s="201"/>
      <c r="C36" s="201"/>
      <c r="D36" s="201"/>
      <c r="E36" s="201"/>
      <c r="F36" s="201"/>
      <c r="G36" s="201"/>
      <c r="H36" s="201"/>
      <c r="I36" s="201"/>
      <c r="J36" s="201"/>
      <c r="K36" s="201"/>
      <c r="L36" s="201"/>
      <c r="M36" s="201"/>
      <c r="N36" s="201"/>
      <c r="O36" s="202"/>
    </row>
    <row r="37" spans="1:16">
      <c r="A37" s="200"/>
      <c r="B37" s="201"/>
      <c r="C37" s="201"/>
      <c r="D37" s="201"/>
      <c r="E37" s="201"/>
      <c r="F37" s="201"/>
      <c r="G37" s="201"/>
      <c r="H37" s="201"/>
      <c r="I37" s="201"/>
      <c r="J37" s="201"/>
      <c r="K37" s="201"/>
      <c r="L37" s="201"/>
      <c r="M37" s="201"/>
      <c r="N37" s="201"/>
      <c r="O37" s="202"/>
    </row>
    <row r="38" spans="1:16">
      <c r="A38" s="200"/>
      <c r="B38" s="201"/>
      <c r="C38" s="201"/>
      <c r="D38" s="201"/>
      <c r="E38" s="201"/>
      <c r="F38" s="201"/>
      <c r="G38" s="201"/>
      <c r="H38" s="201"/>
      <c r="I38" s="201"/>
      <c r="J38" s="201"/>
      <c r="K38" s="201"/>
      <c r="L38" s="201"/>
      <c r="M38" s="201"/>
      <c r="N38" s="201"/>
      <c r="O38" s="202"/>
    </row>
    <row r="39" spans="1:16">
      <c r="A39" s="341" t="s">
        <v>186</v>
      </c>
      <c r="B39" s="323"/>
      <c r="C39" s="323"/>
      <c r="D39" s="323"/>
      <c r="E39" s="323"/>
      <c r="F39" s="323"/>
      <c r="G39" s="323"/>
      <c r="H39" s="323"/>
      <c r="I39" s="323"/>
      <c r="J39" s="323"/>
      <c r="K39" s="323"/>
      <c r="L39" s="323"/>
      <c r="M39" s="323"/>
      <c r="N39" s="323"/>
      <c r="O39" s="324"/>
    </row>
    <row r="40" spans="1:16">
      <c r="A40" s="200"/>
      <c r="B40" s="201"/>
      <c r="C40" s="201"/>
      <c r="D40" s="201"/>
      <c r="E40" s="201"/>
      <c r="F40" s="201"/>
      <c r="G40" s="201"/>
      <c r="H40" s="201"/>
      <c r="I40" s="201"/>
      <c r="J40" s="201"/>
      <c r="K40" s="201"/>
      <c r="L40" s="201"/>
      <c r="M40" s="201"/>
      <c r="N40" s="201"/>
      <c r="O40" s="202"/>
    </row>
    <row r="41" spans="1:16">
      <c r="A41" s="200"/>
      <c r="B41" s="201"/>
      <c r="C41" s="201"/>
      <c r="D41" s="201"/>
      <c r="E41" s="201"/>
      <c r="F41" s="201"/>
      <c r="G41" s="201"/>
      <c r="H41" s="201"/>
      <c r="I41" s="201"/>
      <c r="J41" s="201"/>
      <c r="K41" s="201"/>
      <c r="L41" s="201"/>
      <c r="M41" s="201"/>
      <c r="N41" s="201"/>
      <c r="O41" s="202"/>
    </row>
    <row r="42" spans="1:16">
      <c r="A42" s="336"/>
      <c r="B42" s="337"/>
      <c r="C42" s="337"/>
      <c r="D42" s="337"/>
      <c r="E42" s="337"/>
      <c r="F42" s="337"/>
      <c r="G42" s="337"/>
      <c r="H42" s="337"/>
      <c r="I42" s="337"/>
      <c r="J42" s="337"/>
      <c r="K42" s="337"/>
      <c r="L42" s="337"/>
      <c r="M42" s="337"/>
      <c r="N42" s="337"/>
      <c r="O42" s="338"/>
    </row>
    <row r="43" spans="1:16" ht="12.75" customHeight="1">
      <c r="A43" s="184"/>
      <c r="B43" s="184"/>
      <c r="C43" s="184"/>
      <c r="D43" s="184"/>
      <c r="E43" s="181"/>
      <c r="F43" s="181"/>
      <c r="G43" s="181"/>
      <c r="H43" s="181"/>
      <c r="I43" s="181"/>
      <c r="J43" s="181"/>
      <c r="K43" s="181"/>
      <c r="L43" s="181"/>
      <c r="M43" s="181"/>
      <c r="N43" s="181"/>
      <c r="O43" s="181"/>
    </row>
    <row r="44" spans="1:16" ht="13.5" customHeight="1">
      <c r="A44" s="185"/>
      <c r="B44" s="185"/>
      <c r="C44" s="185"/>
      <c r="D44" s="186"/>
      <c r="E44" s="187"/>
      <c r="F44" s="115"/>
      <c r="G44" s="115"/>
      <c r="H44" s="115"/>
      <c r="I44" s="188"/>
      <c r="J44" s="188"/>
      <c r="K44" s="188"/>
      <c r="L44" s="188"/>
      <c r="M44" s="188"/>
      <c r="N44" s="188"/>
      <c r="O44" s="188"/>
      <c r="P44" s="189"/>
    </row>
    <row r="45" spans="1:16" s="19" customFormat="1" ht="14.25" customHeight="1">
      <c r="A45" s="190"/>
      <c r="B45" s="190"/>
      <c r="C45" s="190"/>
      <c r="D45" s="3"/>
      <c r="E45" s="191"/>
      <c r="F45" s="192"/>
      <c r="G45" s="192"/>
      <c r="H45" s="192"/>
      <c r="I45" s="339"/>
      <c r="J45" s="339"/>
      <c r="K45" s="339"/>
      <c r="L45" s="339"/>
      <c r="M45" s="203"/>
      <c r="N45" s="193"/>
      <c r="O45" s="193"/>
      <c r="P45" s="195"/>
    </row>
    <row r="46" spans="1:16" s="19" customFormat="1">
      <c r="A46" s="340"/>
      <c r="B46" s="340"/>
      <c r="C46" s="340"/>
      <c r="D46" s="340"/>
      <c r="E46" s="340"/>
      <c r="F46" s="340"/>
      <c r="G46" s="340"/>
      <c r="H46" s="340"/>
      <c r="I46" s="340"/>
      <c r="J46" s="340"/>
      <c r="K46" s="340"/>
      <c r="L46" s="340"/>
      <c r="M46" s="204"/>
    </row>
  </sheetData>
  <mergeCells count="30">
    <mergeCell ref="A1:O1"/>
    <mergeCell ref="A3:O3"/>
    <mergeCell ref="A4:O4"/>
    <mergeCell ref="A5:A6"/>
    <mergeCell ref="B5:B6"/>
    <mergeCell ref="C5:C6"/>
    <mergeCell ref="D5:D6"/>
    <mergeCell ref="E5:E6"/>
    <mergeCell ref="F5:F6"/>
    <mergeCell ref="G5:G6"/>
    <mergeCell ref="A27:O27"/>
    <mergeCell ref="H5:H6"/>
    <mergeCell ref="I5:I6"/>
    <mergeCell ref="J5:L5"/>
    <mergeCell ref="M5:O5"/>
    <mergeCell ref="A8:O8"/>
    <mergeCell ref="A9:O9"/>
    <mergeCell ref="A11:O11"/>
    <mergeCell ref="A15:O15"/>
    <mergeCell ref="A20:O20"/>
    <mergeCell ref="A21:O21"/>
    <mergeCell ref="A23:O23"/>
    <mergeCell ref="A46:H46"/>
    <mergeCell ref="I46:L46"/>
    <mergeCell ref="A32:O32"/>
    <mergeCell ref="A33:O33"/>
    <mergeCell ref="A35:O35"/>
    <mergeCell ref="A39:O39"/>
    <mergeCell ref="A42:O42"/>
    <mergeCell ref="I45:L4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zoomScale="70" zoomScaleNormal="70" workbookViewId="0">
      <selection activeCell="R47" sqref="R47"/>
    </sheetView>
  </sheetViews>
  <sheetFormatPr baseColWidth="10" defaultColWidth="11.42578125" defaultRowHeight="13.5"/>
  <cols>
    <col min="1" max="7" width="5" style="1" customWidth="1"/>
    <col min="8" max="8" width="60.7109375" style="1" customWidth="1"/>
    <col min="9" max="9" width="10.7109375" style="1" customWidth="1"/>
    <col min="10" max="13" width="12.7109375" style="1" customWidth="1"/>
    <col min="14" max="14" width="12.7109375" style="1" bestFit="1" customWidth="1"/>
    <col min="15" max="15" width="10.42578125" style="1" bestFit="1" customWidth="1"/>
    <col min="16" max="16384" width="11.42578125" style="1"/>
  </cols>
  <sheetData>
    <row r="1" spans="1:15" ht="34.9" customHeight="1">
      <c r="A1" s="266" t="s">
        <v>178</v>
      </c>
      <c r="B1" s="267"/>
      <c r="C1" s="267"/>
      <c r="D1" s="267"/>
      <c r="E1" s="267"/>
      <c r="F1" s="267"/>
      <c r="G1" s="267"/>
      <c r="H1" s="267"/>
      <c r="I1" s="267"/>
      <c r="J1" s="267"/>
      <c r="K1" s="267"/>
      <c r="L1" s="267"/>
      <c r="M1" s="267"/>
      <c r="N1" s="267"/>
      <c r="O1" s="268"/>
    </row>
    <row r="2" spans="1:15" ht="7.9" customHeight="1">
      <c r="A2" s="197"/>
      <c r="B2" s="197"/>
      <c r="C2" s="197"/>
      <c r="D2" s="197"/>
      <c r="E2" s="197"/>
      <c r="F2" s="197"/>
      <c r="G2" s="197"/>
      <c r="H2" s="197"/>
      <c r="I2" s="197"/>
      <c r="J2" s="197"/>
      <c r="K2" s="197"/>
      <c r="L2" s="197"/>
      <c r="M2" s="197"/>
      <c r="N2" s="197"/>
      <c r="O2" s="197"/>
    </row>
    <row r="3" spans="1:15" ht="19.149999999999999" customHeight="1">
      <c r="A3" s="331" t="s">
        <v>236</v>
      </c>
      <c r="B3" s="332"/>
      <c r="C3" s="332"/>
      <c r="D3" s="332"/>
      <c r="E3" s="332"/>
      <c r="F3" s="332"/>
      <c r="G3" s="332"/>
      <c r="H3" s="332"/>
      <c r="I3" s="332"/>
      <c r="J3" s="332"/>
      <c r="K3" s="332"/>
      <c r="L3" s="332"/>
      <c r="M3" s="332"/>
      <c r="N3" s="332"/>
      <c r="O3" s="333"/>
    </row>
    <row r="4" spans="1:15" ht="19.149999999999999" customHeight="1">
      <c r="A4" s="331" t="s">
        <v>235</v>
      </c>
      <c r="B4" s="332"/>
      <c r="C4" s="332"/>
      <c r="D4" s="332"/>
      <c r="E4" s="332"/>
      <c r="F4" s="332"/>
      <c r="G4" s="332"/>
      <c r="H4" s="332"/>
      <c r="I4" s="332"/>
      <c r="J4" s="332"/>
      <c r="K4" s="332"/>
      <c r="L4" s="332"/>
      <c r="M4" s="332"/>
      <c r="N4" s="332"/>
      <c r="O4" s="333"/>
    </row>
    <row r="5" spans="1:15" ht="19.899999999999999" customHeight="1">
      <c r="A5" s="264" t="s">
        <v>110</v>
      </c>
      <c r="B5" s="264" t="s">
        <v>179</v>
      </c>
      <c r="C5" s="264" t="s">
        <v>50</v>
      </c>
      <c r="D5" s="264" t="s">
        <v>47</v>
      </c>
      <c r="E5" s="264" t="s">
        <v>48</v>
      </c>
      <c r="F5" s="264" t="s">
        <v>12</v>
      </c>
      <c r="G5" s="264" t="s">
        <v>92</v>
      </c>
      <c r="H5" s="334" t="s">
        <v>13</v>
      </c>
      <c r="I5" s="264" t="s">
        <v>180</v>
      </c>
      <c r="J5" s="282" t="s">
        <v>181</v>
      </c>
      <c r="K5" s="283"/>
      <c r="L5" s="325"/>
      <c r="M5" s="282" t="s">
        <v>182</v>
      </c>
      <c r="N5" s="283"/>
      <c r="O5" s="325"/>
    </row>
    <row r="6" spans="1:15" ht="19.899999999999999" customHeight="1">
      <c r="A6" s="265"/>
      <c r="B6" s="265"/>
      <c r="C6" s="265"/>
      <c r="D6" s="265"/>
      <c r="E6" s="265"/>
      <c r="F6" s="265"/>
      <c r="G6" s="265"/>
      <c r="H6" s="335"/>
      <c r="I6" s="265"/>
      <c r="J6" s="199" t="s">
        <v>183</v>
      </c>
      <c r="K6" s="199" t="s">
        <v>187</v>
      </c>
      <c r="L6" s="199" t="s">
        <v>184</v>
      </c>
      <c r="M6" s="199" t="s">
        <v>121</v>
      </c>
      <c r="N6" s="199" t="s">
        <v>171</v>
      </c>
      <c r="O6" s="199" t="s">
        <v>21</v>
      </c>
    </row>
    <row r="7" spans="1:15" s="179" customFormat="1" ht="15" customHeight="1">
      <c r="A7" s="178" t="s">
        <v>238</v>
      </c>
      <c r="B7" s="178" t="s">
        <v>239</v>
      </c>
      <c r="C7" s="178" t="s">
        <v>240</v>
      </c>
      <c r="D7" s="178" t="s">
        <v>239</v>
      </c>
      <c r="E7" s="178" t="s">
        <v>240</v>
      </c>
      <c r="F7" s="178">
        <v>422</v>
      </c>
      <c r="G7" s="178"/>
      <c r="H7" s="198" t="s">
        <v>224</v>
      </c>
      <c r="I7" s="178" t="s">
        <v>222</v>
      </c>
      <c r="J7" s="233">
        <v>500000</v>
      </c>
      <c r="K7" s="233">
        <v>200000</v>
      </c>
      <c r="L7" s="233">
        <v>200000</v>
      </c>
      <c r="M7" s="178" t="s">
        <v>2</v>
      </c>
      <c r="N7" s="178" t="s">
        <v>2</v>
      </c>
      <c r="O7" s="178" t="s">
        <v>2</v>
      </c>
    </row>
    <row r="8" spans="1:15">
      <c r="A8" s="326"/>
      <c r="B8" s="327"/>
      <c r="C8" s="327"/>
      <c r="D8" s="327"/>
      <c r="E8" s="327"/>
      <c r="F8" s="327"/>
      <c r="G8" s="327"/>
      <c r="H8" s="327"/>
      <c r="I8" s="327"/>
      <c r="J8" s="327"/>
      <c r="K8" s="327"/>
      <c r="L8" s="327"/>
      <c r="M8" s="327"/>
      <c r="N8" s="327"/>
      <c r="O8" s="328"/>
    </row>
    <row r="9" spans="1:15" ht="51.75" customHeight="1">
      <c r="A9" s="322" t="s">
        <v>267</v>
      </c>
      <c r="B9" s="329"/>
      <c r="C9" s="329"/>
      <c r="D9" s="329"/>
      <c r="E9" s="329"/>
      <c r="F9" s="329"/>
      <c r="G9" s="329"/>
      <c r="H9" s="329"/>
      <c r="I9" s="329"/>
      <c r="J9" s="329"/>
      <c r="K9" s="329"/>
      <c r="L9" s="329"/>
      <c r="M9" s="329"/>
      <c r="N9" s="329"/>
      <c r="O9" s="330"/>
    </row>
    <row r="10" spans="1:15">
      <c r="A10" s="200"/>
      <c r="B10" s="201"/>
      <c r="C10" s="201"/>
      <c r="D10" s="201"/>
      <c r="E10" s="201"/>
      <c r="F10" s="201"/>
      <c r="G10" s="201"/>
      <c r="H10" s="201"/>
      <c r="I10" s="201"/>
      <c r="J10" s="201"/>
      <c r="K10" s="201"/>
      <c r="L10" s="201"/>
      <c r="M10" s="201"/>
      <c r="N10" s="201"/>
      <c r="O10" s="202"/>
    </row>
    <row r="11" spans="1:15" ht="207.75" customHeight="1">
      <c r="A11" s="322" t="s">
        <v>337</v>
      </c>
      <c r="B11" s="323"/>
      <c r="C11" s="323"/>
      <c r="D11" s="323"/>
      <c r="E11" s="323"/>
      <c r="F11" s="323"/>
      <c r="G11" s="323"/>
      <c r="H11" s="323"/>
      <c r="I11" s="323"/>
      <c r="J11" s="323"/>
      <c r="K11" s="323"/>
      <c r="L11" s="323"/>
      <c r="M11" s="323"/>
      <c r="N11" s="323"/>
      <c r="O11" s="324"/>
    </row>
    <row r="12" spans="1:15">
      <c r="A12" s="200"/>
      <c r="B12" s="201"/>
      <c r="C12" s="201"/>
      <c r="D12" s="201"/>
      <c r="E12" s="201"/>
      <c r="F12" s="201"/>
      <c r="G12" s="201"/>
      <c r="H12" s="201"/>
      <c r="I12" s="201"/>
      <c r="J12" s="201"/>
      <c r="K12" s="201"/>
      <c r="L12" s="201"/>
      <c r="M12" s="201"/>
      <c r="N12" s="201"/>
      <c r="O12" s="202"/>
    </row>
    <row r="13" spans="1:15">
      <c r="A13" s="200"/>
      <c r="B13" s="201"/>
      <c r="C13" s="201"/>
      <c r="D13" s="201"/>
      <c r="E13" s="201"/>
      <c r="F13" s="201"/>
      <c r="G13" s="201"/>
      <c r="H13" s="201"/>
      <c r="I13" s="201"/>
      <c r="J13" s="201"/>
      <c r="K13" s="201"/>
      <c r="L13" s="201"/>
      <c r="M13" s="201"/>
      <c r="N13" s="201"/>
      <c r="O13" s="202"/>
    </row>
    <row r="14" spans="1:15">
      <c r="A14" s="200"/>
      <c r="B14" s="201"/>
      <c r="C14" s="201"/>
      <c r="D14" s="201"/>
      <c r="E14" s="201"/>
      <c r="F14" s="201"/>
      <c r="G14" s="201"/>
      <c r="H14" s="201"/>
      <c r="I14" s="201"/>
      <c r="J14" s="201"/>
      <c r="K14" s="201"/>
      <c r="L14" s="201"/>
      <c r="M14" s="201"/>
      <c r="N14" s="201"/>
      <c r="O14" s="202"/>
    </row>
    <row r="15" spans="1:15">
      <c r="A15" s="341" t="s">
        <v>186</v>
      </c>
      <c r="B15" s="323"/>
      <c r="C15" s="323"/>
      <c r="D15" s="323"/>
      <c r="E15" s="323"/>
      <c r="F15" s="323"/>
      <c r="G15" s="323"/>
      <c r="H15" s="323"/>
      <c r="I15" s="323"/>
      <c r="J15" s="323"/>
      <c r="K15" s="323"/>
      <c r="L15" s="323"/>
      <c r="M15" s="323"/>
      <c r="N15" s="323"/>
      <c r="O15" s="324"/>
    </row>
    <row r="16" spans="1:15">
      <c r="A16" s="200"/>
      <c r="B16" s="201"/>
      <c r="C16" s="201"/>
      <c r="D16" s="201"/>
      <c r="E16" s="201"/>
      <c r="F16" s="201"/>
      <c r="G16" s="201"/>
      <c r="H16" s="201"/>
      <c r="I16" s="201"/>
      <c r="J16" s="201"/>
      <c r="K16" s="201"/>
      <c r="L16" s="201"/>
      <c r="M16" s="201"/>
      <c r="N16" s="201"/>
      <c r="O16" s="202"/>
    </row>
    <row r="17" spans="1:15">
      <c r="A17" s="200"/>
      <c r="B17" s="201"/>
      <c r="C17" s="201"/>
      <c r="D17" s="201"/>
      <c r="E17" s="201"/>
      <c r="F17" s="201"/>
      <c r="G17" s="201"/>
      <c r="H17" s="201"/>
      <c r="I17" s="201"/>
      <c r="J17" s="201"/>
      <c r="K17" s="201"/>
      <c r="L17" s="201"/>
      <c r="M17" s="201"/>
      <c r="N17" s="201"/>
      <c r="O17" s="202"/>
    </row>
    <row r="18" spans="1:15">
      <c r="A18" s="180"/>
      <c r="B18" s="181"/>
      <c r="C18" s="181"/>
      <c r="D18" s="181"/>
      <c r="E18" s="181"/>
      <c r="F18" s="181"/>
      <c r="G18" s="181"/>
      <c r="H18" s="181"/>
      <c r="I18" s="181"/>
      <c r="J18" s="181"/>
      <c r="K18" s="181"/>
      <c r="L18" s="181"/>
      <c r="M18" s="181"/>
      <c r="N18" s="181"/>
      <c r="O18" s="182"/>
    </row>
    <row r="19" spans="1:15" s="179" customFormat="1" ht="15" customHeight="1">
      <c r="A19" s="183" t="s">
        <v>238</v>
      </c>
      <c r="B19" s="183" t="s">
        <v>239</v>
      </c>
      <c r="C19" s="183" t="s">
        <v>240</v>
      </c>
      <c r="D19" s="183" t="s">
        <v>239</v>
      </c>
      <c r="E19" s="183" t="s">
        <v>240</v>
      </c>
      <c r="F19" s="183">
        <v>423</v>
      </c>
      <c r="G19" s="183"/>
      <c r="H19" s="198" t="s">
        <v>225</v>
      </c>
      <c r="I19" s="183" t="s">
        <v>211</v>
      </c>
      <c r="J19" s="183" t="s">
        <v>268</v>
      </c>
      <c r="K19" s="183" t="s">
        <v>325</v>
      </c>
      <c r="L19" s="183" t="s">
        <v>325</v>
      </c>
      <c r="M19" s="183" t="s">
        <v>2</v>
      </c>
      <c r="N19" s="183" t="s">
        <v>2</v>
      </c>
      <c r="O19" s="183" t="s">
        <v>2</v>
      </c>
    </row>
    <row r="20" spans="1:15">
      <c r="A20" s="326"/>
      <c r="B20" s="327"/>
      <c r="C20" s="327"/>
      <c r="D20" s="327"/>
      <c r="E20" s="327"/>
      <c r="F20" s="327"/>
      <c r="G20" s="327"/>
      <c r="H20" s="327"/>
      <c r="I20" s="327"/>
      <c r="J20" s="327"/>
      <c r="K20" s="327"/>
      <c r="L20" s="327"/>
      <c r="M20" s="327"/>
      <c r="N20" s="327"/>
      <c r="O20" s="328"/>
    </row>
    <row r="21" spans="1:15" ht="30.75" customHeight="1">
      <c r="A21" s="322" t="s">
        <v>269</v>
      </c>
      <c r="B21" s="329"/>
      <c r="C21" s="329"/>
      <c r="D21" s="329"/>
      <c r="E21" s="329"/>
      <c r="F21" s="329"/>
      <c r="G21" s="329"/>
      <c r="H21" s="329"/>
      <c r="I21" s="329"/>
      <c r="J21" s="329"/>
      <c r="K21" s="329"/>
      <c r="L21" s="329"/>
      <c r="M21" s="329"/>
      <c r="N21" s="329"/>
      <c r="O21" s="330"/>
    </row>
    <row r="22" spans="1:15">
      <c r="A22" s="200"/>
      <c r="B22" s="201"/>
      <c r="C22" s="201"/>
      <c r="D22" s="201"/>
      <c r="E22" s="201"/>
      <c r="F22" s="201"/>
      <c r="G22" s="201"/>
      <c r="H22" s="201"/>
      <c r="I22" s="201"/>
      <c r="J22" s="201"/>
      <c r="K22" s="201"/>
      <c r="L22" s="201"/>
      <c r="M22" s="201"/>
      <c r="N22" s="201"/>
      <c r="O22" s="202"/>
    </row>
    <row r="23" spans="1:15" ht="225.75" customHeight="1">
      <c r="A23" s="322" t="s">
        <v>338</v>
      </c>
      <c r="B23" s="323"/>
      <c r="C23" s="323"/>
      <c r="D23" s="323"/>
      <c r="E23" s="323"/>
      <c r="F23" s="323"/>
      <c r="G23" s="323"/>
      <c r="H23" s="323"/>
      <c r="I23" s="323"/>
      <c r="J23" s="323"/>
      <c r="K23" s="323"/>
      <c r="L23" s="323"/>
      <c r="M23" s="323"/>
      <c r="N23" s="323"/>
      <c r="O23" s="324"/>
    </row>
    <row r="24" spans="1:15">
      <c r="A24" s="200"/>
      <c r="B24" s="201"/>
      <c r="C24" s="201"/>
      <c r="D24" s="201"/>
      <c r="E24" s="201"/>
      <c r="F24" s="201"/>
      <c r="G24" s="201"/>
      <c r="H24" s="201"/>
      <c r="I24" s="201"/>
      <c r="J24" s="201"/>
      <c r="K24" s="201"/>
      <c r="L24" s="201"/>
      <c r="M24" s="201"/>
      <c r="N24" s="201"/>
      <c r="O24" s="202"/>
    </row>
    <row r="25" spans="1:15">
      <c r="A25" s="200"/>
      <c r="B25" s="201"/>
      <c r="C25" s="201"/>
      <c r="D25" s="201"/>
      <c r="E25" s="201"/>
      <c r="F25" s="201"/>
      <c r="G25" s="201"/>
      <c r="H25" s="201"/>
      <c r="I25" s="201"/>
      <c r="J25" s="201"/>
      <c r="K25" s="201"/>
      <c r="L25" s="201"/>
      <c r="M25" s="201"/>
      <c r="N25" s="201"/>
      <c r="O25" s="202"/>
    </row>
    <row r="26" spans="1:15">
      <c r="A26" s="200"/>
      <c r="B26" s="201"/>
      <c r="C26" s="201"/>
      <c r="D26" s="201"/>
      <c r="E26" s="201"/>
      <c r="F26" s="201"/>
      <c r="G26" s="201"/>
      <c r="H26" s="201"/>
      <c r="I26" s="201"/>
      <c r="J26" s="201"/>
      <c r="K26" s="201"/>
      <c r="L26" s="201"/>
      <c r="M26" s="201"/>
      <c r="N26" s="201"/>
      <c r="O26" s="202"/>
    </row>
    <row r="27" spans="1:15">
      <c r="A27" s="341" t="s">
        <v>186</v>
      </c>
      <c r="B27" s="323"/>
      <c r="C27" s="323"/>
      <c r="D27" s="323"/>
      <c r="E27" s="323"/>
      <c r="F27" s="323"/>
      <c r="G27" s="323"/>
      <c r="H27" s="323"/>
      <c r="I27" s="323"/>
      <c r="J27" s="323"/>
      <c r="K27" s="323"/>
      <c r="L27" s="323"/>
      <c r="M27" s="323"/>
      <c r="N27" s="323"/>
      <c r="O27" s="324"/>
    </row>
    <row r="28" spans="1:15">
      <c r="A28" s="200"/>
      <c r="B28" s="201"/>
      <c r="C28" s="201"/>
      <c r="D28" s="201"/>
      <c r="E28" s="201"/>
      <c r="F28" s="201"/>
      <c r="G28" s="201"/>
      <c r="H28" s="201"/>
      <c r="I28" s="201"/>
      <c r="J28" s="201"/>
      <c r="K28" s="201"/>
      <c r="L28" s="201"/>
      <c r="M28" s="201"/>
      <c r="N28" s="201"/>
      <c r="O28" s="202"/>
    </row>
    <row r="29" spans="1:15">
      <c r="A29" s="200"/>
      <c r="B29" s="201"/>
      <c r="C29" s="201"/>
      <c r="D29" s="201"/>
      <c r="E29" s="201"/>
      <c r="F29" s="201"/>
      <c r="G29" s="201"/>
      <c r="H29" s="201"/>
      <c r="I29" s="201"/>
      <c r="J29" s="201"/>
      <c r="K29" s="201"/>
      <c r="L29" s="201"/>
      <c r="M29" s="201"/>
      <c r="N29" s="201"/>
      <c r="O29" s="202"/>
    </row>
    <row r="30" spans="1:15">
      <c r="A30" s="200"/>
      <c r="B30" s="201"/>
      <c r="C30" s="201"/>
      <c r="D30" s="201"/>
      <c r="E30" s="201"/>
      <c r="F30" s="201"/>
      <c r="G30" s="201"/>
      <c r="H30" s="201"/>
      <c r="I30" s="201"/>
      <c r="J30" s="201"/>
      <c r="K30" s="201"/>
      <c r="L30" s="201"/>
      <c r="M30" s="201"/>
      <c r="N30" s="201"/>
      <c r="O30" s="202"/>
    </row>
    <row r="31" spans="1:15" s="179" customFormat="1" ht="15" customHeight="1">
      <c r="A31" s="183" t="s">
        <v>238</v>
      </c>
      <c r="B31" s="183" t="s">
        <v>239</v>
      </c>
      <c r="C31" s="183" t="s">
        <v>240</v>
      </c>
      <c r="D31" s="183" t="s">
        <v>239</v>
      </c>
      <c r="E31" s="183" t="s">
        <v>240</v>
      </c>
      <c r="F31" s="183">
        <v>427</v>
      </c>
      <c r="G31" s="183" t="s">
        <v>270</v>
      </c>
      <c r="H31" s="198" t="s">
        <v>226</v>
      </c>
      <c r="I31" s="183" t="s">
        <v>211</v>
      </c>
      <c r="J31" s="183">
        <v>30</v>
      </c>
      <c r="K31" s="183" t="s">
        <v>326</v>
      </c>
      <c r="L31" s="183" t="s">
        <v>326</v>
      </c>
      <c r="M31" s="183" t="s">
        <v>2</v>
      </c>
      <c r="N31" s="183" t="s">
        <v>2</v>
      </c>
      <c r="O31" s="183" t="s">
        <v>2</v>
      </c>
    </row>
    <row r="32" spans="1:15">
      <c r="A32" s="326"/>
      <c r="B32" s="327"/>
      <c r="C32" s="327"/>
      <c r="D32" s="327"/>
      <c r="E32" s="327"/>
      <c r="F32" s="327"/>
      <c r="G32" s="327"/>
      <c r="H32" s="327"/>
      <c r="I32" s="327"/>
      <c r="J32" s="327"/>
      <c r="K32" s="327"/>
      <c r="L32" s="327"/>
      <c r="M32" s="327"/>
      <c r="N32" s="327"/>
      <c r="O32" s="328"/>
    </row>
    <row r="33" spans="1:16" ht="33" customHeight="1">
      <c r="A33" s="322" t="s">
        <v>271</v>
      </c>
      <c r="B33" s="329"/>
      <c r="C33" s="329"/>
      <c r="D33" s="329"/>
      <c r="E33" s="329"/>
      <c r="F33" s="329"/>
      <c r="G33" s="329"/>
      <c r="H33" s="329"/>
      <c r="I33" s="329"/>
      <c r="J33" s="329"/>
      <c r="K33" s="329"/>
      <c r="L33" s="329"/>
      <c r="M33" s="329"/>
      <c r="N33" s="329"/>
      <c r="O33" s="330"/>
    </row>
    <row r="34" spans="1:16">
      <c r="A34" s="200"/>
      <c r="B34" s="201"/>
      <c r="C34" s="201"/>
      <c r="D34" s="201"/>
      <c r="E34" s="201"/>
      <c r="F34" s="201"/>
      <c r="G34" s="201"/>
      <c r="H34" s="201"/>
      <c r="I34" s="201"/>
      <c r="J34" s="201"/>
      <c r="K34" s="201"/>
      <c r="L34" s="201"/>
      <c r="M34" s="201"/>
      <c r="N34" s="201"/>
      <c r="O34" s="202"/>
    </row>
    <row r="35" spans="1:16" ht="132" customHeight="1">
      <c r="A35" s="322" t="s">
        <v>339</v>
      </c>
      <c r="B35" s="323"/>
      <c r="C35" s="323"/>
      <c r="D35" s="323"/>
      <c r="E35" s="323"/>
      <c r="F35" s="323"/>
      <c r="G35" s="323"/>
      <c r="H35" s="323"/>
      <c r="I35" s="323"/>
      <c r="J35" s="323"/>
      <c r="K35" s="323"/>
      <c r="L35" s="323"/>
      <c r="M35" s="323"/>
      <c r="N35" s="323"/>
      <c r="O35" s="324"/>
    </row>
    <row r="36" spans="1:16">
      <c r="A36" s="200"/>
      <c r="B36" s="201"/>
      <c r="C36" s="201"/>
      <c r="D36" s="201"/>
      <c r="E36" s="201"/>
      <c r="F36" s="201"/>
      <c r="G36" s="201"/>
      <c r="H36" s="201"/>
      <c r="I36" s="201"/>
      <c r="J36" s="201"/>
      <c r="K36" s="201"/>
      <c r="L36" s="201"/>
      <c r="M36" s="201"/>
      <c r="N36" s="201"/>
      <c r="O36" s="202"/>
    </row>
    <row r="37" spans="1:16">
      <c r="A37" s="200"/>
      <c r="B37" s="201"/>
      <c r="C37" s="201"/>
      <c r="D37" s="201"/>
      <c r="E37" s="201"/>
      <c r="F37" s="201"/>
      <c r="G37" s="201"/>
      <c r="H37" s="201"/>
      <c r="I37" s="201"/>
      <c r="J37" s="201"/>
      <c r="K37" s="201"/>
      <c r="L37" s="201"/>
      <c r="M37" s="201"/>
      <c r="N37" s="201"/>
      <c r="O37" s="202"/>
    </row>
    <row r="38" spans="1:16">
      <c r="A38" s="200"/>
      <c r="B38" s="201"/>
      <c r="C38" s="201"/>
      <c r="D38" s="201"/>
      <c r="E38" s="201"/>
      <c r="F38" s="201"/>
      <c r="G38" s="201"/>
      <c r="H38" s="201"/>
      <c r="I38" s="201"/>
      <c r="J38" s="201"/>
      <c r="K38" s="201"/>
      <c r="L38" s="201"/>
      <c r="M38" s="201"/>
      <c r="N38" s="201"/>
      <c r="O38" s="202"/>
    </row>
    <row r="39" spans="1:16">
      <c r="A39" s="341" t="s">
        <v>186</v>
      </c>
      <c r="B39" s="323"/>
      <c r="C39" s="323"/>
      <c r="D39" s="323"/>
      <c r="E39" s="323"/>
      <c r="F39" s="323"/>
      <c r="G39" s="323"/>
      <c r="H39" s="323"/>
      <c r="I39" s="323"/>
      <c r="J39" s="323"/>
      <c r="K39" s="323"/>
      <c r="L39" s="323"/>
      <c r="M39" s="323"/>
      <c r="N39" s="323"/>
      <c r="O39" s="324"/>
    </row>
    <row r="40" spans="1:16">
      <c r="A40" s="200"/>
      <c r="B40" s="201"/>
      <c r="C40" s="201"/>
      <c r="D40" s="201"/>
      <c r="E40" s="201"/>
      <c r="F40" s="201"/>
      <c r="G40" s="201"/>
      <c r="H40" s="201"/>
      <c r="I40" s="201"/>
      <c r="J40" s="201"/>
      <c r="K40" s="201"/>
      <c r="L40" s="201"/>
      <c r="M40" s="201"/>
      <c r="N40" s="201"/>
      <c r="O40" s="202"/>
    </row>
    <row r="41" spans="1:16">
      <c r="A41" s="200"/>
      <c r="B41" s="201"/>
      <c r="C41" s="201"/>
      <c r="D41" s="201"/>
      <c r="E41" s="201"/>
      <c r="F41" s="201"/>
      <c r="G41" s="201"/>
      <c r="H41" s="201"/>
      <c r="I41" s="201"/>
      <c r="J41" s="201"/>
      <c r="K41" s="201"/>
      <c r="L41" s="201"/>
      <c r="M41" s="201"/>
      <c r="N41" s="201"/>
      <c r="O41" s="202"/>
    </row>
    <row r="42" spans="1:16">
      <c r="A42" s="336"/>
      <c r="B42" s="337"/>
      <c r="C42" s="337"/>
      <c r="D42" s="337"/>
      <c r="E42" s="337"/>
      <c r="F42" s="337"/>
      <c r="G42" s="337"/>
      <c r="H42" s="337"/>
      <c r="I42" s="337"/>
      <c r="J42" s="337"/>
      <c r="K42" s="337"/>
      <c r="L42" s="337"/>
      <c r="M42" s="337"/>
      <c r="N42" s="337"/>
      <c r="O42" s="338"/>
    </row>
    <row r="43" spans="1:16" ht="12.75" customHeight="1">
      <c r="A43" s="184"/>
      <c r="B43" s="184"/>
      <c r="C43" s="184"/>
      <c r="D43" s="184"/>
      <c r="E43" s="181"/>
      <c r="F43" s="181"/>
      <c r="G43" s="181"/>
      <c r="H43" s="181"/>
      <c r="I43" s="181"/>
      <c r="J43" s="181"/>
      <c r="K43" s="181"/>
      <c r="L43" s="181"/>
      <c r="M43" s="181"/>
      <c r="N43" s="181"/>
      <c r="O43" s="181"/>
    </row>
    <row r="44" spans="1:16" ht="13.5" customHeight="1">
      <c r="A44" s="185"/>
      <c r="B44" s="185"/>
      <c r="C44" s="185"/>
      <c r="D44" s="186"/>
      <c r="E44" s="187"/>
      <c r="F44" s="115"/>
      <c r="G44" s="115"/>
      <c r="H44" s="115"/>
      <c r="I44" s="188"/>
      <c r="J44" s="188"/>
      <c r="K44" s="188"/>
      <c r="L44" s="188"/>
      <c r="M44" s="188"/>
      <c r="N44" s="188"/>
      <c r="O44" s="188"/>
      <c r="P44" s="189"/>
    </row>
    <row r="45" spans="1:16" s="19" customFormat="1" ht="14.25" customHeight="1">
      <c r="A45" s="190"/>
      <c r="B45" s="190"/>
      <c r="C45" s="190"/>
      <c r="D45" s="3"/>
      <c r="E45" s="191"/>
      <c r="F45" s="192"/>
      <c r="G45" s="192"/>
      <c r="H45" s="192"/>
      <c r="I45" s="339"/>
      <c r="J45" s="339"/>
      <c r="K45" s="339"/>
      <c r="L45" s="339"/>
      <c r="M45" s="203"/>
      <c r="N45" s="193"/>
      <c r="O45" s="193"/>
      <c r="P45" s="195"/>
    </row>
    <row r="46" spans="1:16" s="19" customFormat="1">
      <c r="A46" s="340"/>
      <c r="B46" s="340"/>
      <c r="C46" s="340"/>
      <c r="D46" s="340"/>
      <c r="E46" s="340"/>
      <c r="F46" s="340"/>
      <c r="G46" s="340"/>
      <c r="H46" s="340"/>
      <c r="I46" s="340"/>
      <c r="J46" s="340"/>
      <c r="K46" s="340"/>
      <c r="L46" s="340"/>
      <c r="M46" s="204"/>
    </row>
  </sheetData>
  <mergeCells count="30">
    <mergeCell ref="A1:O1"/>
    <mergeCell ref="A3:O3"/>
    <mergeCell ref="A4:O4"/>
    <mergeCell ref="A5:A6"/>
    <mergeCell ref="B5:B6"/>
    <mergeCell ref="C5:C6"/>
    <mergeCell ref="D5:D6"/>
    <mergeCell ref="E5:E6"/>
    <mergeCell ref="F5:F6"/>
    <mergeCell ref="G5:G6"/>
    <mergeCell ref="A27:O27"/>
    <mergeCell ref="H5:H6"/>
    <mergeCell ref="I5:I6"/>
    <mergeCell ref="J5:L5"/>
    <mergeCell ref="M5:O5"/>
    <mergeCell ref="A8:O8"/>
    <mergeCell ref="A9:O9"/>
    <mergeCell ref="A11:O11"/>
    <mergeCell ref="A15:O15"/>
    <mergeCell ref="A20:O20"/>
    <mergeCell ref="A21:O21"/>
    <mergeCell ref="A23:O23"/>
    <mergeCell ref="A46:H46"/>
    <mergeCell ref="I46:L46"/>
    <mergeCell ref="A32:O32"/>
    <mergeCell ref="A33:O33"/>
    <mergeCell ref="A35:O35"/>
    <mergeCell ref="A39:O39"/>
    <mergeCell ref="A42:O42"/>
    <mergeCell ref="I45:L4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zoomScale="70" zoomScaleNormal="70" workbookViewId="0">
      <selection activeCell="N50" sqref="N50"/>
    </sheetView>
  </sheetViews>
  <sheetFormatPr baseColWidth="10" defaultColWidth="11.42578125" defaultRowHeight="13.5"/>
  <cols>
    <col min="1" max="7" width="5" style="1" customWidth="1"/>
    <col min="8" max="8" width="86.28515625" style="1" customWidth="1"/>
    <col min="9" max="9" width="10.7109375" style="1" customWidth="1"/>
    <col min="10" max="13" width="12.7109375" style="1" customWidth="1"/>
    <col min="14" max="14" width="12.7109375" style="1" bestFit="1" customWidth="1"/>
    <col min="15" max="15" width="10.42578125" style="1" bestFit="1" customWidth="1"/>
    <col min="16" max="16384" width="11.42578125" style="1"/>
  </cols>
  <sheetData>
    <row r="1" spans="1:15" ht="34.9" customHeight="1">
      <c r="A1" s="266" t="s">
        <v>178</v>
      </c>
      <c r="B1" s="267"/>
      <c r="C1" s="267"/>
      <c r="D1" s="267"/>
      <c r="E1" s="267"/>
      <c r="F1" s="267"/>
      <c r="G1" s="267"/>
      <c r="H1" s="267"/>
      <c r="I1" s="267"/>
      <c r="J1" s="267"/>
      <c r="K1" s="267"/>
      <c r="L1" s="267"/>
      <c r="M1" s="267"/>
      <c r="N1" s="267"/>
      <c r="O1" s="268"/>
    </row>
    <row r="2" spans="1:15" ht="7.9" customHeight="1">
      <c r="A2" s="197"/>
      <c r="B2" s="197"/>
      <c r="C2" s="197"/>
      <c r="D2" s="197"/>
      <c r="E2" s="197"/>
      <c r="F2" s="197"/>
      <c r="G2" s="197"/>
      <c r="H2" s="197"/>
      <c r="I2" s="197"/>
      <c r="J2" s="197"/>
      <c r="K2" s="197"/>
      <c r="L2" s="197"/>
      <c r="M2" s="197"/>
      <c r="N2" s="197"/>
      <c r="O2" s="197"/>
    </row>
    <row r="3" spans="1:15" ht="19.149999999999999" customHeight="1">
      <c r="A3" s="331" t="s">
        <v>236</v>
      </c>
      <c r="B3" s="332"/>
      <c r="C3" s="332"/>
      <c r="D3" s="332"/>
      <c r="E3" s="332"/>
      <c r="F3" s="332"/>
      <c r="G3" s="332"/>
      <c r="H3" s="332"/>
      <c r="I3" s="332"/>
      <c r="J3" s="332"/>
      <c r="K3" s="332"/>
      <c r="L3" s="332"/>
      <c r="M3" s="332"/>
      <c r="N3" s="332"/>
      <c r="O3" s="333"/>
    </row>
    <row r="4" spans="1:15" ht="19.149999999999999" customHeight="1">
      <c r="A4" s="331" t="s">
        <v>235</v>
      </c>
      <c r="B4" s="332"/>
      <c r="C4" s="332"/>
      <c r="D4" s="332"/>
      <c r="E4" s="332"/>
      <c r="F4" s="332"/>
      <c r="G4" s="332"/>
      <c r="H4" s="332"/>
      <c r="I4" s="332"/>
      <c r="J4" s="332"/>
      <c r="K4" s="332"/>
      <c r="L4" s="332"/>
      <c r="M4" s="332"/>
      <c r="N4" s="332"/>
      <c r="O4" s="333"/>
    </row>
    <row r="5" spans="1:15" ht="19.899999999999999" customHeight="1">
      <c r="A5" s="264" t="s">
        <v>110</v>
      </c>
      <c r="B5" s="264" t="s">
        <v>179</v>
      </c>
      <c r="C5" s="264" t="s">
        <v>50</v>
      </c>
      <c r="D5" s="264" t="s">
        <v>47</v>
      </c>
      <c r="E5" s="264" t="s">
        <v>48</v>
      </c>
      <c r="F5" s="264" t="s">
        <v>12</v>
      </c>
      <c r="G5" s="264" t="s">
        <v>92</v>
      </c>
      <c r="H5" s="334" t="s">
        <v>13</v>
      </c>
      <c r="I5" s="264" t="s">
        <v>180</v>
      </c>
      <c r="J5" s="282" t="s">
        <v>181</v>
      </c>
      <c r="K5" s="283"/>
      <c r="L5" s="325"/>
      <c r="M5" s="282" t="s">
        <v>182</v>
      </c>
      <c r="N5" s="283"/>
      <c r="O5" s="325"/>
    </row>
    <row r="6" spans="1:15" ht="19.899999999999999" customHeight="1">
      <c r="A6" s="265"/>
      <c r="B6" s="265"/>
      <c r="C6" s="265"/>
      <c r="D6" s="265"/>
      <c r="E6" s="265"/>
      <c r="F6" s="265"/>
      <c r="G6" s="265"/>
      <c r="H6" s="335"/>
      <c r="I6" s="265"/>
      <c r="J6" s="199" t="s">
        <v>183</v>
      </c>
      <c r="K6" s="199" t="s">
        <v>187</v>
      </c>
      <c r="L6" s="199" t="s">
        <v>184</v>
      </c>
      <c r="M6" s="199" t="s">
        <v>121</v>
      </c>
      <c r="N6" s="199" t="s">
        <v>171</v>
      </c>
      <c r="O6" s="199" t="s">
        <v>21</v>
      </c>
    </row>
    <row r="7" spans="1:15" s="179" customFormat="1" ht="15" customHeight="1">
      <c r="A7" s="178" t="s">
        <v>238</v>
      </c>
      <c r="B7" s="178" t="s">
        <v>239</v>
      </c>
      <c r="C7" s="178" t="s">
        <v>240</v>
      </c>
      <c r="D7" s="178" t="s">
        <v>239</v>
      </c>
      <c r="E7" s="178" t="s">
        <v>240</v>
      </c>
      <c r="F7" s="178">
        <v>428</v>
      </c>
      <c r="G7" s="178"/>
      <c r="H7" s="198" t="s">
        <v>227</v>
      </c>
      <c r="I7" s="178" t="s">
        <v>211</v>
      </c>
      <c r="J7" s="178">
        <v>12</v>
      </c>
      <c r="K7" s="178" t="s">
        <v>257</v>
      </c>
      <c r="L7" s="178" t="s">
        <v>257</v>
      </c>
      <c r="M7" s="178" t="s">
        <v>2</v>
      </c>
      <c r="N7" s="178" t="s">
        <v>2</v>
      </c>
      <c r="O7" s="178" t="s">
        <v>2</v>
      </c>
    </row>
    <row r="8" spans="1:15">
      <c r="A8" s="326"/>
      <c r="B8" s="327"/>
      <c r="C8" s="327"/>
      <c r="D8" s="327"/>
      <c r="E8" s="327"/>
      <c r="F8" s="327"/>
      <c r="G8" s="327"/>
      <c r="H8" s="327"/>
      <c r="I8" s="327"/>
      <c r="J8" s="327"/>
      <c r="K8" s="327"/>
      <c r="L8" s="327"/>
      <c r="M8" s="327"/>
      <c r="N8" s="327"/>
      <c r="O8" s="328"/>
    </row>
    <row r="9" spans="1:15" ht="30.75" customHeight="1">
      <c r="A9" s="322" t="s">
        <v>272</v>
      </c>
      <c r="B9" s="329"/>
      <c r="C9" s="329"/>
      <c r="D9" s="329"/>
      <c r="E9" s="329"/>
      <c r="F9" s="329"/>
      <c r="G9" s="329"/>
      <c r="H9" s="329"/>
      <c r="I9" s="329"/>
      <c r="J9" s="329"/>
      <c r="K9" s="329"/>
      <c r="L9" s="329"/>
      <c r="M9" s="329"/>
      <c r="N9" s="329"/>
      <c r="O9" s="330"/>
    </row>
    <row r="10" spans="1:15">
      <c r="A10" s="200"/>
      <c r="B10" s="201"/>
      <c r="C10" s="201"/>
      <c r="D10" s="201"/>
      <c r="E10" s="201"/>
      <c r="F10" s="201"/>
      <c r="G10" s="201"/>
      <c r="H10" s="201"/>
      <c r="I10" s="201"/>
      <c r="J10" s="201"/>
      <c r="K10" s="201"/>
      <c r="L10" s="201"/>
      <c r="M10" s="201"/>
      <c r="N10" s="201"/>
      <c r="O10" s="202"/>
    </row>
    <row r="11" spans="1:15" ht="96" customHeight="1">
      <c r="A11" s="322" t="s">
        <v>340</v>
      </c>
      <c r="B11" s="323"/>
      <c r="C11" s="323"/>
      <c r="D11" s="323"/>
      <c r="E11" s="323"/>
      <c r="F11" s="323"/>
      <c r="G11" s="323"/>
      <c r="H11" s="323"/>
      <c r="I11" s="323"/>
      <c r="J11" s="323"/>
      <c r="K11" s="323"/>
      <c r="L11" s="323"/>
      <c r="M11" s="323"/>
      <c r="N11" s="323"/>
      <c r="O11" s="324"/>
    </row>
    <row r="12" spans="1:15">
      <c r="A12" s="200"/>
      <c r="B12" s="201"/>
      <c r="C12" s="201"/>
      <c r="D12" s="201"/>
      <c r="E12" s="201"/>
      <c r="F12" s="201"/>
      <c r="G12" s="201"/>
      <c r="H12" s="201"/>
      <c r="I12" s="201"/>
      <c r="J12" s="201"/>
      <c r="K12" s="201"/>
      <c r="L12" s="201"/>
      <c r="M12" s="201"/>
      <c r="N12" s="201"/>
      <c r="O12" s="202"/>
    </row>
    <row r="13" spans="1:15">
      <c r="A13" s="200"/>
      <c r="B13" s="201"/>
      <c r="C13" s="201"/>
      <c r="D13" s="201"/>
      <c r="E13" s="201"/>
      <c r="F13" s="201"/>
      <c r="G13" s="201"/>
      <c r="H13" s="201"/>
      <c r="I13" s="201"/>
      <c r="J13" s="201"/>
      <c r="K13" s="201"/>
      <c r="L13" s="201"/>
      <c r="M13" s="201"/>
      <c r="N13" s="201"/>
      <c r="O13" s="202"/>
    </row>
    <row r="14" spans="1:15">
      <c r="A14" s="200"/>
      <c r="B14" s="201"/>
      <c r="C14" s="201"/>
      <c r="D14" s="201"/>
      <c r="E14" s="201"/>
      <c r="F14" s="201"/>
      <c r="G14" s="201"/>
      <c r="H14" s="201"/>
      <c r="I14" s="201"/>
      <c r="J14" s="201"/>
      <c r="K14" s="201"/>
      <c r="L14" s="201"/>
      <c r="M14" s="201"/>
      <c r="N14" s="201"/>
      <c r="O14" s="202"/>
    </row>
    <row r="15" spans="1:15">
      <c r="A15" s="341" t="s">
        <v>186</v>
      </c>
      <c r="B15" s="323"/>
      <c r="C15" s="323"/>
      <c r="D15" s="323"/>
      <c r="E15" s="323"/>
      <c r="F15" s="323"/>
      <c r="G15" s="323"/>
      <c r="H15" s="323"/>
      <c r="I15" s="323"/>
      <c r="J15" s="323"/>
      <c r="K15" s="323"/>
      <c r="L15" s="323"/>
      <c r="M15" s="323"/>
      <c r="N15" s="323"/>
      <c r="O15" s="324"/>
    </row>
    <row r="16" spans="1:15">
      <c r="A16" s="200"/>
      <c r="B16" s="201"/>
      <c r="C16" s="201"/>
      <c r="D16" s="201"/>
      <c r="E16" s="201"/>
      <c r="F16" s="201"/>
      <c r="G16" s="201"/>
      <c r="H16" s="201"/>
      <c r="I16" s="201"/>
      <c r="J16" s="201"/>
      <c r="K16" s="201"/>
      <c r="L16" s="201"/>
      <c r="M16" s="201"/>
      <c r="N16" s="201"/>
      <c r="O16" s="202"/>
    </row>
    <row r="17" spans="1:15">
      <c r="A17" s="200"/>
      <c r="B17" s="201"/>
      <c r="C17" s="201"/>
      <c r="D17" s="201"/>
      <c r="E17" s="201"/>
      <c r="F17" s="201"/>
      <c r="G17" s="201"/>
      <c r="H17" s="201"/>
      <c r="I17" s="201"/>
      <c r="J17" s="201"/>
      <c r="K17" s="201"/>
      <c r="L17" s="201"/>
      <c r="M17" s="201"/>
      <c r="N17" s="201"/>
      <c r="O17" s="202"/>
    </row>
    <row r="18" spans="1:15">
      <c r="A18" s="180"/>
      <c r="B18" s="181"/>
      <c r="C18" s="181"/>
      <c r="D18" s="181"/>
      <c r="E18" s="181"/>
      <c r="F18" s="181"/>
      <c r="G18" s="181"/>
      <c r="H18" s="181"/>
      <c r="I18" s="181"/>
      <c r="J18" s="181"/>
      <c r="K18" s="181"/>
      <c r="L18" s="181"/>
      <c r="M18" s="181"/>
      <c r="N18" s="181"/>
      <c r="O18" s="182"/>
    </row>
    <row r="19" spans="1:15" s="179" customFormat="1" ht="15" customHeight="1">
      <c r="A19" s="183" t="s">
        <v>238</v>
      </c>
      <c r="B19" s="183" t="s">
        <v>239</v>
      </c>
      <c r="C19" s="183" t="s">
        <v>240</v>
      </c>
      <c r="D19" s="183" t="s">
        <v>239</v>
      </c>
      <c r="E19" s="183" t="s">
        <v>273</v>
      </c>
      <c r="F19" s="183">
        <v>431</v>
      </c>
      <c r="G19" s="183"/>
      <c r="H19" s="198" t="s">
        <v>229</v>
      </c>
      <c r="I19" s="183" t="s">
        <v>230</v>
      </c>
      <c r="J19" s="236">
        <v>8760</v>
      </c>
      <c r="K19" s="236">
        <v>4344</v>
      </c>
      <c r="L19" s="236">
        <v>4344</v>
      </c>
      <c r="M19" s="183" t="s">
        <v>2</v>
      </c>
      <c r="N19" s="183" t="s">
        <v>2</v>
      </c>
      <c r="O19" s="183" t="s">
        <v>2</v>
      </c>
    </row>
    <row r="20" spans="1:15">
      <c r="A20" s="326"/>
      <c r="B20" s="327"/>
      <c r="C20" s="327"/>
      <c r="D20" s="327"/>
      <c r="E20" s="327"/>
      <c r="F20" s="327"/>
      <c r="G20" s="327"/>
      <c r="H20" s="327"/>
      <c r="I20" s="327"/>
      <c r="J20" s="327"/>
      <c r="K20" s="327"/>
      <c r="L20" s="327"/>
      <c r="M20" s="327"/>
      <c r="N20" s="327"/>
      <c r="O20" s="328"/>
    </row>
    <row r="21" spans="1:15" ht="28.5" customHeight="1">
      <c r="A21" s="322" t="s">
        <v>274</v>
      </c>
      <c r="B21" s="329"/>
      <c r="C21" s="329"/>
      <c r="D21" s="329"/>
      <c r="E21" s="329"/>
      <c r="F21" s="329"/>
      <c r="G21" s="329"/>
      <c r="H21" s="329"/>
      <c r="I21" s="329"/>
      <c r="J21" s="329"/>
      <c r="K21" s="329"/>
      <c r="L21" s="329"/>
      <c r="M21" s="329"/>
      <c r="N21" s="329"/>
      <c r="O21" s="330"/>
    </row>
    <row r="22" spans="1:15">
      <c r="A22" s="200"/>
      <c r="B22" s="201"/>
      <c r="C22" s="201"/>
      <c r="D22" s="201"/>
      <c r="E22" s="201"/>
      <c r="F22" s="201"/>
      <c r="G22" s="201"/>
      <c r="H22" s="201"/>
      <c r="I22" s="201"/>
      <c r="J22" s="201"/>
      <c r="K22" s="201"/>
      <c r="L22" s="201"/>
      <c r="M22" s="201"/>
      <c r="N22" s="201"/>
      <c r="O22" s="202"/>
    </row>
    <row r="23" spans="1:15" ht="81" customHeight="1">
      <c r="A23" s="322" t="s">
        <v>341</v>
      </c>
      <c r="B23" s="323"/>
      <c r="C23" s="323"/>
      <c r="D23" s="323"/>
      <c r="E23" s="323"/>
      <c r="F23" s="323"/>
      <c r="G23" s="323"/>
      <c r="H23" s="323"/>
      <c r="I23" s="323"/>
      <c r="J23" s="323"/>
      <c r="K23" s="323"/>
      <c r="L23" s="323"/>
      <c r="M23" s="323"/>
      <c r="N23" s="323"/>
      <c r="O23" s="324"/>
    </row>
    <row r="24" spans="1:15">
      <c r="A24" s="200"/>
      <c r="B24" s="201"/>
      <c r="C24" s="201"/>
      <c r="D24" s="201"/>
      <c r="E24" s="201"/>
      <c r="F24" s="201"/>
      <c r="G24" s="201"/>
      <c r="H24" s="201"/>
      <c r="I24" s="201"/>
      <c r="J24" s="201"/>
      <c r="K24" s="201"/>
      <c r="L24" s="201"/>
      <c r="M24" s="201"/>
      <c r="N24" s="201"/>
      <c r="O24" s="202"/>
    </row>
    <row r="25" spans="1:15">
      <c r="A25" s="200"/>
      <c r="B25" s="201"/>
      <c r="C25" s="201"/>
      <c r="D25" s="201"/>
      <c r="E25" s="201"/>
      <c r="F25" s="201"/>
      <c r="G25" s="201"/>
      <c r="H25" s="201"/>
      <c r="I25" s="201"/>
      <c r="J25" s="201"/>
      <c r="K25" s="201"/>
      <c r="L25" s="201"/>
      <c r="M25" s="201"/>
      <c r="N25" s="201"/>
      <c r="O25" s="202"/>
    </row>
    <row r="26" spans="1:15">
      <c r="A26" s="200"/>
      <c r="B26" s="201"/>
      <c r="C26" s="201"/>
      <c r="D26" s="201"/>
      <c r="E26" s="201"/>
      <c r="F26" s="201"/>
      <c r="G26" s="201"/>
      <c r="H26" s="201"/>
      <c r="I26" s="201"/>
      <c r="J26" s="201"/>
      <c r="K26" s="201"/>
      <c r="L26" s="201"/>
      <c r="M26" s="201"/>
      <c r="N26" s="201"/>
      <c r="O26" s="202"/>
    </row>
    <row r="27" spans="1:15">
      <c r="A27" s="341" t="s">
        <v>186</v>
      </c>
      <c r="B27" s="323"/>
      <c r="C27" s="323"/>
      <c r="D27" s="323"/>
      <c r="E27" s="323"/>
      <c r="F27" s="323"/>
      <c r="G27" s="323"/>
      <c r="H27" s="323"/>
      <c r="I27" s="323"/>
      <c r="J27" s="323"/>
      <c r="K27" s="323"/>
      <c r="L27" s="323"/>
      <c r="M27" s="323"/>
      <c r="N27" s="323"/>
      <c r="O27" s="324"/>
    </row>
    <row r="28" spans="1:15">
      <c r="A28" s="200"/>
      <c r="B28" s="201"/>
      <c r="C28" s="201"/>
      <c r="D28" s="201"/>
      <c r="E28" s="201"/>
      <c r="F28" s="201"/>
      <c r="G28" s="201"/>
      <c r="H28" s="201"/>
      <c r="I28" s="201"/>
      <c r="J28" s="201"/>
      <c r="K28" s="201"/>
      <c r="L28" s="201"/>
      <c r="M28" s="201"/>
      <c r="N28" s="201"/>
      <c r="O28" s="202"/>
    </row>
    <row r="29" spans="1:15">
      <c r="A29" s="200"/>
      <c r="B29" s="201"/>
      <c r="C29" s="201"/>
      <c r="D29" s="201"/>
      <c r="E29" s="201"/>
      <c r="F29" s="201"/>
      <c r="G29" s="201"/>
      <c r="H29" s="201"/>
      <c r="I29" s="201"/>
      <c r="J29" s="201"/>
      <c r="K29" s="201"/>
      <c r="L29" s="201"/>
      <c r="M29" s="201"/>
      <c r="N29" s="201"/>
      <c r="O29" s="202"/>
    </row>
    <row r="30" spans="1:15">
      <c r="A30" s="200"/>
      <c r="B30" s="201"/>
      <c r="C30" s="201"/>
      <c r="D30" s="201"/>
      <c r="E30" s="201"/>
      <c r="F30" s="201"/>
      <c r="G30" s="201"/>
      <c r="H30" s="201"/>
      <c r="I30" s="201"/>
      <c r="J30" s="201"/>
      <c r="K30" s="201"/>
      <c r="L30" s="201"/>
      <c r="M30" s="201"/>
      <c r="N30" s="201"/>
      <c r="O30" s="202"/>
    </row>
    <row r="31" spans="1:15" s="179" customFormat="1" ht="15" customHeight="1">
      <c r="A31" s="183" t="s">
        <v>238</v>
      </c>
      <c r="B31" s="183" t="s">
        <v>239</v>
      </c>
      <c r="C31" s="183" t="s">
        <v>240</v>
      </c>
      <c r="D31" s="183" t="s">
        <v>257</v>
      </c>
      <c r="E31" s="183" t="s">
        <v>275</v>
      </c>
      <c r="F31" s="183">
        <v>455</v>
      </c>
      <c r="G31" s="183"/>
      <c r="H31" s="198" t="s">
        <v>233</v>
      </c>
      <c r="I31" s="183" t="s">
        <v>234</v>
      </c>
      <c r="J31" s="236">
        <v>2000</v>
      </c>
      <c r="K31" s="236">
        <v>0</v>
      </c>
      <c r="L31" s="236">
        <v>0</v>
      </c>
      <c r="M31" s="183" t="s">
        <v>2</v>
      </c>
      <c r="N31" s="183" t="s">
        <v>2</v>
      </c>
      <c r="O31" s="183" t="s">
        <v>2</v>
      </c>
    </row>
    <row r="32" spans="1:15">
      <c r="A32" s="326"/>
      <c r="B32" s="327"/>
      <c r="C32" s="327"/>
      <c r="D32" s="327"/>
      <c r="E32" s="327"/>
      <c r="F32" s="327"/>
      <c r="G32" s="327"/>
      <c r="H32" s="327"/>
      <c r="I32" s="327"/>
      <c r="J32" s="327"/>
      <c r="K32" s="327"/>
      <c r="L32" s="327"/>
      <c r="M32" s="327"/>
      <c r="N32" s="327"/>
      <c r="O32" s="328"/>
    </row>
    <row r="33" spans="1:16" ht="32.25" customHeight="1">
      <c r="A33" s="322" t="s">
        <v>276</v>
      </c>
      <c r="B33" s="329"/>
      <c r="C33" s="329"/>
      <c r="D33" s="329"/>
      <c r="E33" s="329"/>
      <c r="F33" s="329"/>
      <c r="G33" s="329"/>
      <c r="H33" s="329"/>
      <c r="I33" s="329"/>
      <c r="J33" s="329"/>
      <c r="K33" s="329"/>
      <c r="L33" s="329"/>
      <c r="M33" s="329"/>
      <c r="N33" s="329"/>
      <c r="O33" s="330"/>
    </row>
    <row r="34" spans="1:16">
      <c r="A34" s="200"/>
      <c r="B34" s="201"/>
      <c r="C34" s="201"/>
      <c r="D34" s="201"/>
      <c r="E34" s="201"/>
      <c r="F34" s="201"/>
      <c r="G34" s="201"/>
      <c r="H34" s="201"/>
      <c r="I34" s="201"/>
      <c r="J34" s="201"/>
      <c r="K34" s="201"/>
      <c r="L34" s="201"/>
      <c r="M34" s="201"/>
      <c r="N34" s="201"/>
      <c r="O34" s="202"/>
    </row>
    <row r="35" spans="1:16" ht="124.5" customHeight="1">
      <c r="A35" s="322" t="s">
        <v>342</v>
      </c>
      <c r="B35" s="323"/>
      <c r="C35" s="323"/>
      <c r="D35" s="323"/>
      <c r="E35" s="323"/>
      <c r="F35" s="323"/>
      <c r="G35" s="323"/>
      <c r="H35" s="323"/>
      <c r="I35" s="323"/>
      <c r="J35" s="323"/>
      <c r="K35" s="323"/>
      <c r="L35" s="323"/>
      <c r="M35" s="323"/>
      <c r="N35" s="323"/>
      <c r="O35" s="324"/>
    </row>
    <row r="36" spans="1:16">
      <c r="A36" s="200"/>
      <c r="B36" s="201"/>
      <c r="C36" s="201"/>
      <c r="D36" s="201"/>
      <c r="E36" s="201"/>
      <c r="F36" s="201"/>
      <c r="G36" s="201"/>
      <c r="H36" s="201"/>
      <c r="I36" s="201"/>
      <c r="J36" s="201"/>
      <c r="K36" s="201"/>
      <c r="L36" s="201"/>
      <c r="M36" s="201"/>
      <c r="N36" s="201"/>
      <c r="O36" s="202"/>
    </row>
    <row r="37" spans="1:16">
      <c r="A37" s="200"/>
      <c r="B37" s="201"/>
      <c r="C37" s="201"/>
      <c r="D37" s="201"/>
      <c r="E37" s="201"/>
      <c r="F37" s="201"/>
      <c r="G37" s="201"/>
      <c r="H37" s="201"/>
      <c r="I37" s="201"/>
      <c r="J37" s="201"/>
      <c r="K37" s="201"/>
      <c r="L37" s="201"/>
      <c r="M37" s="201"/>
      <c r="N37" s="201"/>
      <c r="O37" s="202"/>
    </row>
    <row r="38" spans="1:16">
      <c r="A38" s="200"/>
      <c r="B38" s="201"/>
      <c r="C38" s="201"/>
      <c r="D38" s="201"/>
      <c r="E38" s="201"/>
      <c r="F38" s="201"/>
      <c r="G38" s="201"/>
      <c r="H38" s="201"/>
      <c r="I38" s="201"/>
      <c r="J38" s="201"/>
      <c r="K38" s="201"/>
      <c r="L38" s="201"/>
      <c r="M38" s="201"/>
      <c r="N38" s="201"/>
      <c r="O38" s="202"/>
    </row>
    <row r="39" spans="1:16">
      <c r="A39" s="341" t="s">
        <v>186</v>
      </c>
      <c r="B39" s="323"/>
      <c r="C39" s="323"/>
      <c r="D39" s="323"/>
      <c r="E39" s="323"/>
      <c r="F39" s="323"/>
      <c r="G39" s="323"/>
      <c r="H39" s="323"/>
      <c r="I39" s="323"/>
      <c r="J39" s="323"/>
      <c r="K39" s="323"/>
      <c r="L39" s="323"/>
      <c r="M39" s="323"/>
      <c r="N39" s="323"/>
      <c r="O39" s="324"/>
    </row>
    <row r="40" spans="1:16">
      <c r="A40" s="200"/>
      <c r="B40" s="201"/>
      <c r="C40" s="201"/>
      <c r="D40" s="201"/>
      <c r="E40" s="201"/>
      <c r="F40" s="201"/>
      <c r="G40" s="201"/>
      <c r="H40" s="201"/>
      <c r="I40" s="201"/>
      <c r="J40" s="201"/>
      <c r="K40" s="201"/>
      <c r="L40" s="201"/>
      <c r="M40" s="201"/>
      <c r="N40" s="201"/>
      <c r="O40" s="202"/>
    </row>
    <row r="41" spans="1:16">
      <c r="A41" s="200"/>
      <c r="B41" s="201"/>
      <c r="C41" s="201"/>
      <c r="D41" s="201"/>
      <c r="E41" s="201"/>
      <c r="F41" s="201"/>
      <c r="G41" s="201"/>
      <c r="H41" s="201"/>
      <c r="I41" s="201"/>
      <c r="J41" s="201"/>
      <c r="K41" s="201"/>
      <c r="L41" s="201"/>
      <c r="M41" s="201"/>
      <c r="N41" s="201"/>
      <c r="O41" s="202"/>
    </row>
    <row r="42" spans="1:16">
      <c r="A42" s="336"/>
      <c r="B42" s="337"/>
      <c r="C42" s="337"/>
      <c r="D42" s="337"/>
      <c r="E42" s="337"/>
      <c r="F42" s="337"/>
      <c r="G42" s="337"/>
      <c r="H42" s="337"/>
      <c r="I42" s="337"/>
      <c r="J42" s="337"/>
      <c r="K42" s="337"/>
      <c r="L42" s="337"/>
      <c r="M42" s="337"/>
      <c r="N42" s="337"/>
      <c r="O42" s="338"/>
    </row>
    <row r="43" spans="1:16" ht="12.75" customHeight="1">
      <c r="A43" s="184"/>
      <c r="B43" s="184"/>
      <c r="C43" s="184"/>
      <c r="D43" s="184"/>
      <c r="E43" s="181"/>
      <c r="F43" s="181"/>
      <c r="G43" s="181"/>
      <c r="H43" s="181"/>
      <c r="I43" s="181"/>
      <c r="J43" s="181"/>
      <c r="K43" s="181"/>
      <c r="L43" s="181"/>
      <c r="M43" s="181"/>
      <c r="N43" s="181"/>
      <c r="O43" s="181"/>
    </row>
    <row r="44" spans="1:16" ht="13.5" customHeight="1">
      <c r="A44" s="185"/>
      <c r="B44" s="185"/>
      <c r="C44" s="185"/>
      <c r="D44" s="186"/>
      <c r="E44" s="187"/>
      <c r="F44" s="115"/>
      <c r="G44" s="115"/>
      <c r="H44" s="115"/>
      <c r="I44" s="188"/>
      <c r="J44" s="188"/>
      <c r="K44" s="188"/>
      <c r="L44" s="188"/>
      <c r="M44" s="188"/>
      <c r="N44" s="188"/>
      <c r="O44" s="188"/>
      <c r="P44" s="189"/>
    </row>
    <row r="45" spans="1:16" s="19" customFormat="1" ht="14.25" customHeight="1">
      <c r="A45" s="190"/>
      <c r="B45" s="190"/>
      <c r="C45" s="190"/>
      <c r="D45" s="3"/>
      <c r="E45" s="191"/>
      <c r="F45" s="192"/>
      <c r="G45" s="192"/>
      <c r="H45" s="192"/>
      <c r="I45" s="339"/>
      <c r="J45" s="339"/>
      <c r="K45" s="339"/>
      <c r="L45" s="339"/>
      <c r="M45" s="203"/>
      <c r="N45" s="193"/>
      <c r="O45" s="193"/>
      <c r="P45" s="195"/>
    </row>
    <row r="46" spans="1:16" s="19" customFormat="1">
      <c r="A46" s="340"/>
      <c r="B46" s="340"/>
      <c r="C46" s="340"/>
      <c r="D46" s="340"/>
      <c r="E46" s="340"/>
      <c r="F46" s="340"/>
      <c r="G46" s="340"/>
      <c r="H46" s="340"/>
      <c r="I46" s="340"/>
      <c r="J46" s="340"/>
      <c r="K46" s="340"/>
      <c r="L46" s="340"/>
      <c r="M46" s="204"/>
    </row>
  </sheetData>
  <mergeCells count="30">
    <mergeCell ref="A1:O1"/>
    <mergeCell ref="A3:O3"/>
    <mergeCell ref="A4:O4"/>
    <mergeCell ref="A5:A6"/>
    <mergeCell ref="B5:B6"/>
    <mergeCell ref="C5:C6"/>
    <mergeCell ref="D5:D6"/>
    <mergeCell ref="E5:E6"/>
    <mergeCell ref="F5:F6"/>
    <mergeCell ref="G5:G6"/>
    <mergeCell ref="A27:O27"/>
    <mergeCell ref="H5:H6"/>
    <mergeCell ref="I5:I6"/>
    <mergeCell ref="J5:L5"/>
    <mergeCell ref="M5:O5"/>
    <mergeCell ref="A8:O8"/>
    <mergeCell ref="A9:O9"/>
    <mergeCell ref="A11:O11"/>
    <mergeCell ref="A15:O15"/>
    <mergeCell ref="A20:O20"/>
    <mergeCell ref="A21:O21"/>
    <mergeCell ref="A23:O23"/>
    <mergeCell ref="A46:H46"/>
    <mergeCell ref="I46:L46"/>
    <mergeCell ref="A32:O32"/>
    <mergeCell ref="A33:O33"/>
    <mergeCell ref="A35:O35"/>
    <mergeCell ref="A39:O39"/>
    <mergeCell ref="A42:O42"/>
    <mergeCell ref="I45:L4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zoomScale="70" zoomScaleNormal="70" workbookViewId="0">
      <selection activeCell="L25" sqref="L25"/>
    </sheetView>
  </sheetViews>
  <sheetFormatPr baseColWidth="10" defaultColWidth="11.42578125" defaultRowHeight="13.5"/>
  <cols>
    <col min="1" max="7" width="5" style="1" customWidth="1"/>
    <col min="8" max="8" width="60.7109375" style="1" customWidth="1"/>
    <col min="9" max="9" width="10.7109375" style="1" customWidth="1"/>
    <col min="10" max="13" width="12.7109375" style="1" customWidth="1"/>
    <col min="14" max="14" width="12.7109375" style="1" bestFit="1" customWidth="1"/>
    <col min="15" max="15" width="10.42578125" style="1" bestFit="1" customWidth="1"/>
    <col min="16" max="16384" width="11.42578125" style="1"/>
  </cols>
  <sheetData>
    <row r="1" spans="1:15" ht="34.9" customHeight="1">
      <c r="A1" s="266" t="s">
        <v>178</v>
      </c>
      <c r="B1" s="267"/>
      <c r="C1" s="267"/>
      <c r="D1" s="267"/>
      <c r="E1" s="267"/>
      <c r="F1" s="267"/>
      <c r="G1" s="267"/>
      <c r="H1" s="267"/>
      <c r="I1" s="267"/>
      <c r="J1" s="267"/>
      <c r="K1" s="267"/>
      <c r="L1" s="267"/>
      <c r="M1" s="267"/>
      <c r="N1" s="267"/>
      <c r="O1" s="268"/>
    </row>
    <row r="2" spans="1:15" ht="7.9" customHeight="1">
      <c r="A2" s="197"/>
      <c r="B2" s="197"/>
      <c r="C2" s="197"/>
      <c r="D2" s="197"/>
      <c r="E2" s="197"/>
      <c r="F2" s="197"/>
      <c r="G2" s="197"/>
      <c r="H2" s="197"/>
      <c r="I2" s="197"/>
      <c r="J2" s="197"/>
      <c r="K2" s="197"/>
      <c r="L2" s="197"/>
      <c r="M2" s="197"/>
      <c r="N2" s="197"/>
      <c r="O2" s="197"/>
    </row>
    <row r="3" spans="1:15" ht="19.149999999999999" customHeight="1">
      <c r="A3" s="331" t="s">
        <v>236</v>
      </c>
      <c r="B3" s="332"/>
      <c r="C3" s="332"/>
      <c r="D3" s="332"/>
      <c r="E3" s="332"/>
      <c r="F3" s="332"/>
      <c r="G3" s="332"/>
      <c r="H3" s="332"/>
      <c r="I3" s="332"/>
      <c r="J3" s="332"/>
      <c r="K3" s="332"/>
      <c r="L3" s="332"/>
      <c r="M3" s="332"/>
      <c r="N3" s="332"/>
      <c r="O3" s="333"/>
    </row>
    <row r="4" spans="1:15" ht="19.149999999999999" customHeight="1">
      <c r="A4" s="331" t="s">
        <v>235</v>
      </c>
      <c r="B4" s="332"/>
      <c r="C4" s="332"/>
      <c r="D4" s="332"/>
      <c r="E4" s="332"/>
      <c r="F4" s="332"/>
      <c r="G4" s="332"/>
      <c r="H4" s="332"/>
      <c r="I4" s="332"/>
      <c r="J4" s="332"/>
      <c r="K4" s="332"/>
      <c r="L4" s="332"/>
      <c r="M4" s="332"/>
      <c r="N4" s="332"/>
      <c r="O4" s="333"/>
    </row>
    <row r="5" spans="1:15" ht="19.899999999999999" customHeight="1">
      <c r="A5" s="264" t="s">
        <v>110</v>
      </c>
      <c r="B5" s="264" t="s">
        <v>179</v>
      </c>
      <c r="C5" s="264" t="s">
        <v>50</v>
      </c>
      <c r="D5" s="264" t="s">
        <v>47</v>
      </c>
      <c r="E5" s="264" t="s">
        <v>48</v>
      </c>
      <c r="F5" s="264" t="s">
        <v>12</v>
      </c>
      <c r="G5" s="264" t="s">
        <v>92</v>
      </c>
      <c r="H5" s="334" t="s">
        <v>13</v>
      </c>
      <c r="I5" s="264" t="s">
        <v>180</v>
      </c>
      <c r="J5" s="282" t="s">
        <v>181</v>
      </c>
      <c r="K5" s="283"/>
      <c r="L5" s="325"/>
      <c r="M5" s="282" t="s">
        <v>182</v>
      </c>
      <c r="N5" s="283"/>
      <c r="O5" s="325"/>
    </row>
    <row r="6" spans="1:15" ht="19.899999999999999" customHeight="1">
      <c r="A6" s="265"/>
      <c r="B6" s="265"/>
      <c r="C6" s="265"/>
      <c r="D6" s="265"/>
      <c r="E6" s="265"/>
      <c r="F6" s="265"/>
      <c r="G6" s="265"/>
      <c r="H6" s="335"/>
      <c r="I6" s="265"/>
      <c r="J6" s="199" t="s">
        <v>183</v>
      </c>
      <c r="K6" s="199" t="s">
        <v>187</v>
      </c>
      <c r="L6" s="199" t="s">
        <v>184</v>
      </c>
      <c r="M6" s="199" t="s">
        <v>121</v>
      </c>
      <c r="N6" s="199" t="s">
        <v>171</v>
      </c>
      <c r="O6" s="199" t="s">
        <v>21</v>
      </c>
    </row>
    <row r="7" spans="1:15" s="179" customFormat="1" ht="15" customHeight="1">
      <c r="A7" s="178" t="s">
        <v>240</v>
      </c>
      <c r="B7" s="178" t="s">
        <v>275</v>
      </c>
      <c r="C7" s="178" t="s">
        <v>238</v>
      </c>
      <c r="D7" s="178" t="s">
        <v>277</v>
      </c>
      <c r="E7" s="178" t="s">
        <v>240</v>
      </c>
      <c r="F7" s="178">
        <v>301</v>
      </c>
      <c r="G7" s="178"/>
      <c r="H7" s="198" t="s">
        <v>201</v>
      </c>
      <c r="I7" s="178" t="s">
        <v>202</v>
      </c>
      <c r="J7" s="178">
        <v>1</v>
      </c>
      <c r="K7" s="178" t="s">
        <v>249</v>
      </c>
      <c r="L7" s="178" t="s">
        <v>249</v>
      </c>
      <c r="M7" s="178" t="s">
        <v>2</v>
      </c>
      <c r="N7" s="178" t="s">
        <v>2</v>
      </c>
      <c r="O7" s="178" t="s">
        <v>2</v>
      </c>
    </row>
    <row r="8" spans="1:15">
      <c r="A8" s="326"/>
      <c r="B8" s="327"/>
      <c r="C8" s="327"/>
      <c r="D8" s="327"/>
      <c r="E8" s="327"/>
      <c r="F8" s="327"/>
      <c r="G8" s="327"/>
      <c r="H8" s="327"/>
      <c r="I8" s="327"/>
      <c r="J8" s="327"/>
      <c r="K8" s="327"/>
      <c r="L8" s="327"/>
      <c r="M8" s="327"/>
      <c r="N8" s="327"/>
      <c r="O8" s="328"/>
    </row>
    <row r="9" spans="1:15">
      <c r="A9" s="341" t="s">
        <v>278</v>
      </c>
      <c r="B9" s="323"/>
      <c r="C9" s="323"/>
      <c r="D9" s="323"/>
      <c r="E9" s="323"/>
      <c r="F9" s="323"/>
      <c r="G9" s="323"/>
      <c r="H9" s="323"/>
      <c r="I9" s="323"/>
      <c r="J9" s="323"/>
      <c r="K9" s="323"/>
      <c r="L9" s="323"/>
      <c r="M9" s="323"/>
      <c r="N9" s="323"/>
      <c r="O9" s="324"/>
    </row>
    <row r="10" spans="1:15">
      <c r="A10" s="200"/>
      <c r="B10" s="201"/>
      <c r="C10" s="201"/>
      <c r="D10" s="201"/>
      <c r="E10" s="201"/>
      <c r="F10" s="201"/>
      <c r="G10" s="201"/>
      <c r="H10" s="201"/>
      <c r="I10" s="201"/>
      <c r="J10" s="201"/>
      <c r="K10" s="201"/>
      <c r="L10" s="201"/>
      <c r="M10" s="201"/>
      <c r="N10" s="201"/>
      <c r="O10" s="202"/>
    </row>
    <row r="11" spans="1:15">
      <c r="A11" s="341" t="s">
        <v>185</v>
      </c>
      <c r="B11" s="323"/>
      <c r="C11" s="323"/>
      <c r="D11" s="323"/>
      <c r="E11" s="323"/>
      <c r="F11" s="323"/>
      <c r="G11" s="323"/>
      <c r="H11" s="323"/>
      <c r="I11" s="323"/>
      <c r="J11" s="323"/>
      <c r="K11" s="323"/>
      <c r="L11" s="323"/>
      <c r="M11" s="323"/>
      <c r="N11" s="323"/>
      <c r="O11" s="324"/>
    </row>
    <row r="12" spans="1:15">
      <c r="A12" s="200"/>
      <c r="B12" s="201"/>
      <c r="C12" s="201"/>
      <c r="D12" s="201"/>
      <c r="E12" s="201"/>
      <c r="F12" s="201"/>
      <c r="G12" s="201"/>
      <c r="H12" s="201"/>
      <c r="I12" s="201"/>
      <c r="J12" s="201"/>
      <c r="K12" s="201"/>
      <c r="L12" s="201"/>
      <c r="M12" s="201"/>
      <c r="N12" s="201"/>
      <c r="O12" s="202"/>
    </row>
    <row r="13" spans="1:15">
      <c r="A13" s="200"/>
      <c r="B13" s="201"/>
      <c r="C13" s="201"/>
      <c r="D13" s="201"/>
      <c r="E13" s="201"/>
      <c r="F13" s="201"/>
      <c r="G13" s="201"/>
      <c r="H13" s="201"/>
      <c r="I13" s="201"/>
      <c r="J13" s="201"/>
      <c r="K13" s="201"/>
      <c r="L13" s="201"/>
      <c r="M13" s="201"/>
      <c r="N13" s="201"/>
      <c r="O13" s="202"/>
    </row>
    <row r="14" spans="1:15">
      <c r="A14" s="200"/>
      <c r="B14" s="201"/>
      <c r="C14" s="201"/>
      <c r="D14" s="201"/>
      <c r="E14" s="201"/>
      <c r="F14" s="201"/>
      <c r="G14" s="201"/>
      <c r="H14" s="201"/>
      <c r="I14" s="201"/>
      <c r="J14" s="201"/>
      <c r="K14" s="201"/>
      <c r="L14" s="201"/>
      <c r="M14" s="201"/>
      <c r="N14" s="201"/>
      <c r="O14" s="202"/>
    </row>
    <row r="15" spans="1:15">
      <c r="A15" s="341" t="s">
        <v>186</v>
      </c>
      <c r="B15" s="323"/>
      <c r="C15" s="323"/>
      <c r="D15" s="323"/>
      <c r="E15" s="323"/>
      <c r="F15" s="323"/>
      <c r="G15" s="323"/>
      <c r="H15" s="323"/>
      <c r="I15" s="323"/>
      <c r="J15" s="323"/>
      <c r="K15" s="323"/>
      <c r="L15" s="323"/>
      <c r="M15" s="323"/>
      <c r="N15" s="323"/>
      <c r="O15" s="324"/>
    </row>
    <row r="16" spans="1:15">
      <c r="A16" s="200"/>
      <c r="B16" s="201"/>
      <c r="C16" s="201"/>
      <c r="D16" s="201"/>
      <c r="E16" s="201"/>
      <c r="F16" s="201"/>
      <c r="G16" s="201"/>
      <c r="H16" s="201"/>
      <c r="I16" s="201"/>
      <c r="J16" s="201"/>
      <c r="K16" s="201"/>
      <c r="L16" s="201"/>
      <c r="M16" s="201"/>
      <c r="N16" s="201"/>
      <c r="O16" s="202"/>
    </row>
    <row r="17" spans="1:15">
      <c r="A17" s="200"/>
      <c r="B17" s="201"/>
      <c r="C17" s="201"/>
      <c r="D17" s="201"/>
      <c r="E17" s="201"/>
      <c r="F17" s="201"/>
      <c r="G17" s="201"/>
      <c r="H17" s="201"/>
      <c r="I17" s="201"/>
      <c r="J17" s="201"/>
      <c r="K17" s="201"/>
      <c r="L17" s="201"/>
      <c r="M17" s="201"/>
      <c r="N17" s="201"/>
      <c r="O17" s="202"/>
    </row>
    <row r="18" spans="1:15">
      <c r="A18" s="180"/>
      <c r="B18" s="181"/>
      <c r="C18" s="181"/>
      <c r="D18" s="181"/>
      <c r="E18" s="181"/>
      <c r="F18" s="181"/>
      <c r="G18" s="181"/>
      <c r="H18" s="181"/>
      <c r="I18" s="181"/>
      <c r="J18" s="181"/>
      <c r="K18" s="181"/>
      <c r="L18" s="181"/>
      <c r="M18" s="181"/>
      <c r="N18" s="181"/>
      <c r="O18" s="182"/>
    </row>
    <row r="19" spans="1:15" s="179" customFormat="1" ht="25.5">
      <c r="A19" s="183" t="s">
        <v>238</v>
      </c>
      <c r="B19" s="183" t="s">
        <v>238</v>
      </c>
      <c r="C19" s="183" t="s">
        <v>238</v>
      </c>
      <c r="D19" s="183" t="s">
        <v>240</v>
      </c>
      <c r="E19" s="183" t="s">
        <v>239</v>
      </c>
      <c r="F19" s="183" t="s">
        <v>279</v>
      </c>
      <c r="G19" s="183"/>
      <c r="H19" s="198" t="s">
        <v>194</v>
      </c>
      <c r="I19" s="183" t="s">
        <v>195</v>
      </c>
      <c r="J19" s="183">
        <v>12</v>
      </c>
      <c r="K19" s="183" t="s">
        <v>249</v>
      </c>
      <c r="L19" s="183" t="s">
        <v>249</v>
      </c>
      <c r="M19" s="183" t="s">
        <v>2</v>
      </c>
      <c r="N19" s="183" t="s">
        <v>2</v>
      </c>
      <c r="O19" s="183" t="s">
        <v>2</v>
      </c>
    </row>
    <row r="20" spans="1:15">
      <c r="A20" s="326"/>
      <c r="B20" s="327"/>
      <c r="C20" s="327"/>
      <c r="D20" s="327"/>
      <c r="E20" s="327"/>
      <c r="F20" s="327"/>
      <c r="G20" s="327"/>
      <c r="H20" s="327"/>
      <c r="I20" s="327"/>
      <c r="J20" s="327"/>
      <c r="K20" s="327"/>
      <c r="L20" s="327"/>
      <c r="M20" s="327"/>
      <c r="N20" s="327"/>
      <c r="O20" s="328"/>
    </row>
    <row r="21" spans="1:15">
      <c r="A21" s="341" t="s">
        <v>280</v>
      </c>
      <c r="B21" s="323"/>
      <c r="C21" s="323"/>
      <c r="D21" s="323"/>
      <c r="E21" s="323"/>
      <c r="F21" s="323"/>
      <c r="G21" s="323"/>
      <c r="H21" s="323"/>
      <c r="I21" s="323"/>
      <c r="J21" s="323"/>
      <c r="K21" s="323"/>
      <c r="L21" s="323"/>
      <c r="M21" s="323"/>
      <c r="N21" s="323"/>
      <c r="O21" s="324"/>
    </row>
    <row r="22" spans="1:15">
      <c r="A22" s="200"/>
      <c r="B22" s="201"/>
      <c r="C22" s="201"/>
      <c r="D22" s="201"/>
      <c r="E22" s="201"/>
      <c r="F22" s="201"/>
      <c r="G22" s="201"/>
      <c r="H22" s="201"/>
      <c r="I22" s="201"/>
      <c r="J22" s="201"/>
      <c r="K22" s="201"/>
      <c r="L22" s="201"/>
      <c r="M22" s="201"/>
      <c r="N22" s="201"/>
      <c r="O22" s="202"/>
    </row>
    <row r="23" spans="1:15">
      <c r="A23" s="341" t="s">
        <v>185</v>
      </c>
      <c r="B23" s="323"/>
      <c r="C23" s="323"/>
      <c r="D23" s="323"/>
      <c r="E23" s="323"/>
      <c r="F23" s="323"/>
      <c r="G23" s="323"/>
      <c r="H23" s="323"/>
      <c r="I23" s="323"/>
      <c r="J23" s="323"/>
      <c r="K23" s="323"/>
      <c r="L23" s="323"/>
      <c r="M23" s="323"/>
      <c r="N23" s="323"/>
      <c r="O23" s="324"/>
    </row>
    <row r="24" spans="1:15">
      <c r="A24" s="200"/>
      <c r="B24" s="201"/>
      <c r="C24" s="201"/>
      <c r="D24" s="201"/>
      <c r="E24" s="201"/>
      <c r="F24" s="201"/>
      <c r="G24" s="201"/>
      <c r="H24" s="201"/>
      <c r="I24" s="201"/>
      <c r="J24" s="201"/>
      <c r="K24" s="201"/>
      <c r="L24" s="201"/>
      <c r="M24" s="201"/>
      <c r="N24" s="201"/>
      <c r="O24" s="202"/>
    </row>
    <row r="25" spans="1:15">
      <c r="A25" s="200"/>
      <c r="B25" s="201"/>
      <c r="C25" s="201"/>
      <c r="D25" s="201"/>
      <c r="E25" s="201"/>
      <c r="F25" s="201"/>
      <c r="G25" s="201"/>
      <c r="H25" s="201"/>
      <c r="I25" s="201"/>
      <c r="J25" s="201"/>
      <c r="K25" s="201"/>
      <c r="L25" s="201"/>
      <c r="M25" s="201"/>
      <c r="N25" s="201"/>
      <c r="O25" s="202"/>
    </row>
    <row r="26" spans="1:15">
      <c r="A26" s="200"/>
      <c r="B26" s="201"/>
      <c r="C26" s="201"/>
      <c r="D26" s="201"/>
      <c r="E26" s="201"/>
      <c r="F26" s="201"/>
      <c r="G26" s="201"/>
      <c r="H26" s="201"/>
      <c r="I26" s="201"/>
      <c r="J26" s="201"/>
      <c r="K26" s="201"/>
      <c r="L26" s="201"/>
      <c r="M26" s="201"/>
      <c r="N26" s="201"/>
      <c r="O26" s="202"/>
    </row>
    <row r="27" spans="1:15">
      <c r="A27" s="341" t="s">
        <v>186</v>
      </c>
      <c r="B27" s="323"/>
      <c r="C27" s="323"/>
      <c r="D27" s="323"/>
      <c r="E27" s="323"/>
      <c r="F27" s="323"/>
      <c r="G27" s="323"/>
      <c r="H27" s="323"/>
      <c r="I27" s="323"/>
      <c r="J27" s="323"/>
      <c r="K27" s="323"/>
      <c r="L27" s="323"/>
      <c r="M27" s="323"/>
      <c r="N27" s="323"/>
      <c r="O27" s="324"/>
    </row>
    <row r="28" spans="1:15">
      <c r="A28" s="200"/>
      <c r="B28" s="201"/>
      <c r="C28" s="201"/>
      <c r="D28" s="201"/>
      <c r="E28" s="201"/>
      <c r="F28" s="201"/>
      <c r="G28" s="201"/>
      <c r="H28" s="201"/>
      <c r="I28" s="201"/>
      <c r="J28" s="201"/>
      <c r="K28" s="201"/>
      <c r="L28" s="201"/>
      <c r="M28" s="201"/>
      <c r="N28" s="201"/>
      <c r="O28" s="202"/>
    </row>
    <row r="29" spans="1:15">
      <c r="A29" s="200"/>
      <c r="B29" s="201"/>
      <c r="C29" s="201"/>
      <c r="D29" s="201"/>
      <c r="E29" s="201"/>
      <c r="F29" s="201"/>
      <c r="G29" s="201"/>
      <c r="H29" s="201"/>
      <c r="I29" s="201"/>
      <c r="J29" s="201"/>
      <c r="K29" s="201"/>
      <c r="L29" s="201"/>
      <c r="M29" s="201"/>
      <c r="N29" s="201"/>
      <c r="O29" s="202"/>
    </row>
    <row r="30" spans="1:15">
      <c r="A30" s="200"/>
      <c r="B30" s="201"/>
      <c r="C30" s="201"/>
      <c r="D30" s="201"/>
      <c r="E30" s="201"/>
      <c r="F30" s="201"/>
      <c r="G30" s="201"/>
      <c r="H30" s="201"/>
      <c r="I30" s="201"/>
      <c r="J30" s="201"/>
      <c r="K30" s="201"/>
      <c r="L30" s="201"/>
      <c r="M30" s="201"/>
      <c r="N30" s="201"/>
      <c r="O30" s="202"/>
    </row>
    <row r="31" spans="1:15" s="179" customFormat="1" ht="27.75" customHeight="1">
      <c r="A31" s="183" t="s">
        <v>238</v>
      </c>
      <c r="B31" s="183" t="s">
        <v>238</v>
      </c>
      <c r="C31" s="183" t="s">
        <v>238</v>
      </c>
      <c r="D31" s="183" t="s">
        <v>240</v>
      </c>
      <c r="E31" s="183" t="s">
        <v>239</v>
      </c>
      <c r="F31" s="183" t="s">
        <v>281</v>
      </c>
      <c r="G31" s="183"/>
      <c r="H31" s="198" t="s">
        <v>196</v>
      </c>
      <c r="I31" s="183" t="s">
        <v>197</v>
      </c>
      <c r="J31" s="183">
        <v>12</v>
      </c>
      <c r="K31" s="183" t="s">
        <v>249</v>
      </c>
      <c r="L31" s="183" t="s">
        <v>249</v>
      </c>
      <c r="M31" s="183" t="s">
        <v>2</v>
      </c>
      <c r="N31" s="183" t="s">
        <v>2</v>
      </c>
      <c r="O31" s="183" t="s">
        <v>2</v>
      </c>
    </row>
    <row r="32" spans="1:15">
      <c r="A32" s="326"/>
      <c r="B32" s="327"/>
      <c r="C32" s="327"/>
      <c r="D32" s="327"/>
      <c r="E32" s="327"/>
      <c r="F32" s="327"/>
      <c r="G32" s="327"/>
      <c r="H32" s="327"/>
      <c r="I32" s="327"/>
      <c r="J32" s="327"/>
      <c r="K32" s="327"/>
      <c r="L32" s="327"/>
      <c r="M32" s="327"/>
      <c r="N32" s="327"/>
      <c r="O32" s="328"/>
    </row>
    <row r="33" spans="1:16">
      <c r="A33" s="341" t="s">
        <v>280</v>
      </c>
      <c r="B33" s="323"/>
      <c r="C33" s="323"/>
      <c r="D33" s="323"/>
      <c r="E33" s="323"/>
      <c r="F33" s="323"/>
      <c r="G33" s="323"/>
      <c r="H33" s="323"/>
      <c r="I33" s="323"/>
      <c r="J33" s="323"/>
      <c r="K33" s="323"/>
      <c r="L33" s="323"/>
      <c r="M33" s="323"/>
      <c r="N33" s="323"/>
      <c r="O33" s="324"/>
    </row>
    <row r="34" spans="1:16">
      <c r="A34" s="200"/>
      <c r="B34" s="201"/>
      <c r="C34" s="201"/>
      <c r="D34" s="201"/>
      <c r="E34" s="201"/>
      <c r="F34" s="201"/>
      <c r="G34" s="201"/>
      <c r="H34" s="201"/>
      <c r="I34" s="201"/>
      <c r="J34" s="201"/>
      <c r="K34" s="201"/>
      <c r="L34" s="201"/>
      <c r="M34" s="201"/>
      <c r="N34" s="201"/>
      <c r="O34" s="202"/>
    </row>
    <row r="35" spans="1:16">
      <c r="A35" s="341" t="s">
        <v>185</v>
      </c>
      <c r="B35" s="323"/>
      <c r="C35" s="323"/>
      <c r="D35" s="323"/>
      <c r="E35" s="323"/>
      <c r="F35" s="323"/>
      <c r="G35" s="323"/>
      <c r="H35" s="323"/>
      <c r="I35" s="323"/>
      <c r="J35" s="323"/>
      <c r="K35" s="323"/>
      <c r="L35" s="323"/>
      <c r="M35" s="323"/>
      <c r="N35" s="323"/>
      <c r="O35" s="324"/>
    </row>
    <row r="36" spans="1:16">
      <c r="A36" s="200"/>
      <c r="B36" s="201"/>
      <c r="C36" s="201"/>
      <c r="D36" s="201"/>
      <c r="E36" s="201"/>
      <c r="F36" s="201"/>
      <c r="G36" s="201"/>
      <c r="H36" s="201"/>
      <c r="I36" s="201"/>
      <c r="J36" s="201"/>
      <c r="K36" s="201"/>
      <c r="L36" s="201"/>
      <c r="M36" s="201"/>
      <c r="N36" s="201"/>
      <c r="O36" s="202"/>
    </row>
    <row r="37" spans="1:16">
      <c r="A37" s="200"/>
      <c r="B37" s="201"/>
      <c r="C37" s="201"/>
      <c r="D37" s="201"/>
      <c r="E37" s="201"/>
      <c r="F37" s="201"/>
      <c r="G37" s="201"/>
      <c r="H37" s="201"/>
      <c r="I37" s="201"/>
      <c r="J37" s="201"/>
      <c r="K37" s="201"/>
      <c r="L37" s="201"/>
      <c r="M37" s="201"/>
      <c r="N37" s="201"/>
      <c r="O37" s="202"/>
    </row>
    <row r="38" spans="1:16">
      <c r="A38" s="200"/>
      <c r="B38" s="201"/>
      <c r="C38" s="201"/>
      <c r="D38" s="201"/>
      <c r="E38" s="201"/>
      <c r="F38" s="201"/>
      <c r="G38" s="201"/>
      <c r="H38" s="201"/>
      <c r="I38" s="201"/>
      <c r="J38" s="201"/>
      <c r="K38" s="201"/>
      <c r="L38" s="201"/>
      <c r="M38" s="201"/>
      <c r="N38" s="201"/>
      <c r="O38" s="202"/>
    </row>
    <row r="39" spans="1:16">
      <c r="A39" s="341" t="s">
        <v>186</v>
      </c>
      <c r="B39" s="323"/>
      <c r="C39" s="323"/>
      <c r="D39" s="323"/>
      <c r="E39" s="323"/>
      <c r="F39" s="323"/>
      <c r="G39" s="323"/>
      <c r="H39" s="323"/>
      <c r="I39" s="323"/>
      <c r="J39" s="323"/>
      <c r="K39" s="323"/>
      <c r="L39" s="323"/>
      <c r="M39" s="323"/>
      <c r="N39" s="323"/>
      <c r="O39" s="324"/>
    </row>
    <row r="40" spans="1:16">
      <c r="A40" s="200"/>
      <c r="B40" s="201"/>
      <c r="C40" s="201"/>
      <c r="D40" s="201"/>
      <c r="E40" s="201"/>
      <c r="F40" s="201"/>
      <c r="G40" s="201"/>
      <c r="H40" s="201"/>
      <c r="I40" s="201"/>
      <c r="J40" s="201"/>
      <c r="K40" s="201"/>
      <c r="L40" s="201"/>
      <c r="M40" s="201"/>
      <c r="N40" s="201"/>
      <c r="O40" s="202"/>
    </row>
    <row r="41" spans="1:16">
      <c r="A41" s="200"/>
      <c r="B41" s="201"/>
      <c r="C41" s="201"/>
      <c r="D41" s="201"/>
      <c r="E41" s="201"/>
      <c r="F41" s="201"/>
      <c r="G41" s="201"/>
      <c r="H41" s="201"/>
      <c r="I41" s="201"/>
      <c r="J41" s="201"/>
      <c r="K41" s="201"/>
      <c r="L41" s="201"/>
      <c r="M41" s="201"/>
      <c r="N41" s="201"/>
      <c r="O41" s="202"/>
    </row>
    <row r="42" spans="1:16">
      <c r="A42" s="336"/>
      <c r="B42" s="337"/>
      <c r="C42" s="337"/>
      <c r="D42" s="337"/>
      <c r="E42" s="337"/>
      <c r="F42" s="337"/>
      <c r="G42" s="337"/>
      <c r="H42" s="337"/>
      <c r="I42" s="337"/>
      <c r="J42" s="337"/>
      <c r="K42" s="337"/>
      <c r="L42" s="337"/>
      <c r="M42" s="337"/>
      <c r="N42" s="337"/>
      <c r="O42" s="338"/>
    </row>
    <row r="43" spans="1:16" ht="12.75" customHeight="1">
      <c r="A43" s="184"/>
      <c r="B43" s="184"/>
      <c r="C43" s="184"/>
      <c r="D43" s="184"/>
      <c r="E43" s="181"/>
      <c r="F43" s="181"/>
      <c r="G43" s="181"/>
      <c r="H43" s="181"/>
      <c r="I43" s="181"/>
      <c r="J43" s="181"/>
      <c r="K43" s="181"/>
      <c r="L43" s="181"/>
      <c r="M43" s="181"/>
      <c r="N43" s="181"/>
      <c r="O43" s="181"/>
    </row>
    <row r="44" spans="1:16" ht="13.5" customHeight="1">
      <c r="A44" s="185"/>
      <c r="B44" s="185"/>
      <c r="C44" s="185"/>
      <c r="D44" s="186"/>
      <c r="E44" s="187"/>
      <c r="F44" s="115"/>
      <c r="G44" s="115"/>
      <c r="H44" s="115"/>
      <c r="I44" s="188"/>
      <c r="J44" s="188"/>
      <c r="K44" s="188"/>
      <c r="L44" s="188"/>
      <c r="M44" s="188"/>
      <c r="N44" s="188"/>
      <c r="O44" s="188"/>
      <c r="P44" s="189"/>
    </row>
    <row r="45" spans="1:16" s="19" customFormat="1" ht="14.25" customHeight="1">
      <c r="A45" s="190"/>
      <c r="B45" s="190"/>
      <c r="C45" s="190"/>
      <c r="D45" s="3"/>
      <c r="E45" s="191"/>
      <c r="F45" s="192"/>
      <c r="G45" s="192"/>
      <c r="H45" s="192"/>
      <c r="I45" s="339"/>
      <c r="J45" s="339"/>
      <c r="K45" s="339"/>
      <c r="L45" s="339"/>
      <c r="M45" s="203"/>
      <c r="N45" s="193"/>
      <c r="O45" s="193"/>
      <c r="P45" s="195"/>
    </row>
    <row r="46" spans="1:16" s="19" customFormat="1">
      <c r="A46" s="340"/>
      <c r="B46" s="340"/>
      <c r="C46" s="340"/>
      <c r="D46" s="340"/>
      <c r="E46" s="340"/>
      <c r="F46" s="340"/>
      <c r="G46" s="340"/>
      <c r="H46" s="340"/>
      <c r="I46" s="340"/>
      <c r="J46" s="340"/>
      <c r="K46" s="340"/>
      <c r="L46" s="340"/>
      <c r="M46" s="204"/>
    </row>
  </sheetData>
  <mergeCells count="30">
    <mergeCell ref="A1:O1"/>
    <mergeCell ref="A3:O3"/>
    <mergeCell ref="A4:O4"/>
    <mergeCell ref="A5:A6"/>
    <mergeCell ref="B5:B6"/>
    <mergeCell ref="C5:C6"/>
    <mergeCell ref="D5:D6"/>
    <mergeCell ref="E5:E6"/>
    <mergeCell ref="F5:F6"/>
    <mergeCell ref="G5:G6"/>
    <mergeCell ref="A27:O27"/>
    <mergeCell ref="H5:H6"/>
    <mergeCell ref="I5:I6"/>
    <mergeCell ref="J5:L5"/>
    <mergeCell ref="M5:O5"/>
    <mergeCell ref="A8:O8"/>
    <mergeCell ref="A9:O9"/>
    <mergeCell ref="A11:O11"/>
    <mergeCell ref="A15:O15"/>
    <mergeCell ref="A20:O20"/>
    <mergeCell ref="A21:O21"/>
    <mergeCell ref="A23:O23"/>
    <mergeCell ref="A46:H46"/>
    <mergeCell ref="I46:L46"/>
    <mergeCell ref="A32:O32"/>
    <mergeCell ref="A33:O33"/>
    <mergeCell ref="A35:O35"/>
    <mergeCell ref="A39:O39"/>
    <mergeCell ref="A42:O42"/>
    <mergeCell ref="I45:L4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8"/>
  <sheetViews>
    <sheetView showGridLines="0" zoomScale="80" zoomScaleNormal="80" workbookViewId="0">
      <selection activeCell="F13" sqref="F13"/>
    </sheetView>
  </sheetViews>
  <sheetFormatPr baseColWidth="10" defaultColWidth="8.7109375" defaultRowHeight="13.5"/>
  <cols>
    <col min="1" max="1" width="30.7109375" style="51" customWidth="1"/>
    <col min="2" max="2" width="24.140625" style="56" customWidth="1"/>
    <col min="3" max="3" width="15.7109375" style="56" customWidth="1"/>
    <col min="4" max="4" width="43.7109375" style="56" customWidth="1"/>
    <col min="5" max="5" width="15.7109375" style="56" customWidth="1"/>
    <col min="6" max="8" width="18.7109375" style="56" customWidth="1"/>
    <col min="9" max="16384" width="8.7109375" style="51"/>
  </cols>
  <sheetData>
    <row r="1" spans="1:9" ht="35.1" customHeight="1">
      <c r="A1" s="348" t="s">
        <v>188</v>
      </c>
      <c r="B1" s="267"/>
      <c r="C1" s="267"/>
      <c r="D1" s="267"/>
      <c r="E1" s="267"/>
      <c r="F1" s="267"/>
      <c r="G1" s="267"/>
      <c r="H1" s="268"/>
    </row>
    <row r="2" spans="1:9" ht="7.5" customHeight="1">
      <c r="A2" s="52"/>
      <c r="B2" s="52"/>
      <c r="C2" s="52"/>
      <c r="D2" s="52"/>
      <c r="E2" s="52"/>
      <c r="F2" s="52"/>
      <c r="G2" s="52"/>
      <c r="H2" s="52"/>
    </row>
    <row r="3" spans="1:9" ht="20.100000000000001" customHeight="1">
      <c r="A3" s="269" t="s">
        <v>236</v>
      </c>
      <c r="B3" s="270"/>
      <c r="C3" s="270"/>
      <c r="D3" s="270"/>
      <c r="E3" s="270"/>
      <c r="F3" s="270"/>
      <c r="G3" s="270"/>
      <c r="H3" s="271"/>
    </row>
    <row r="4" spans="1:9" ht="20.100000000000001" customHeight="1">
      <c r="A4" s="345" t="s">
        <v>237</v>
      </c>
      <c r="B4" s="346"/>
      <c r="C4" s="346"/>
      <c r="D4" s="346"/>
      <c r="E4" s="346"/>
      <c r="F4" s="346"/>
      <c r="G4" s="346"/>
      <c r="H4" s="347"/>
    </row>
    <row r="5" spans="1:9" ht="6" customHeight="1">
      <c r="A5" s="54"/>
      <c r="B5" s="53"/>
      <c r="C5" s="53"/>
      <c r="D5" s="53"/>
      <c r="E5" s="53"/>
      <c r="F5" s="53"/>
      <c r="G5" s="53"/>
      <c r="H5" s="53"/>
    </row>
    <row r="6" spans="1:9" s="31" customFormat="1" ht="22.9" customHeight="1">
      <c r="A6" s="342" t="s">
        <v>282</v>
      </c>
      <c r="B6" s="343"/>
      <c r="C6" s="343"/>
      <c r="D6" s="343"/>
      <c r="E6" s="343"/>
      <c r="F6" s="343"/>
      <c r="G6" s="343"/>
      <c r="H6" s="344"/>
      <c r="I6" s="237"/>
    </row>
    <row r="7" spans="1:9" s="31" customFormat="1" ht="22.9" customHeight="1">
      <c r="A7" s="342" t="s">
        <v>60</v>
      </c>
      <c r="B7" s="343"/>
      <c r="C7" s="343"/>
      <c r="D7" s="343"/>
      <c r="E7" s="343"/>
      <c r="F7" s="343"/>
      <c r="G7" s="343"/>
      <c r="H7" s="344"/>
      <c r="I7" s="237"/>
    </row>
    <row r="8" spans="1:9" s="31" customFormat="1" ht="6.75" customHeight="1">
      <c r="A8" s="238"/>
      <c r="B8" s="238"/>
      <c r="C8" s="238"/>
      <c r="D8" s="238"/>
      <c r="E8" s="238"/>
      <c r="F8" s="238"/>
      <c r="G8" s="238"/>
      <c r="H8" s="238"/>
    </row>
    <row r="9" spans="1:9" s="31" customFormat="1" ht="69" customHeight="1">
      <c r="A9" s="205" t="s">
        <v>61</v>
      </c>
      <c r="B9" s="239" t="s">
        <v>62</v>
      </c>
      <c r="C9" s="239" t="s">
        <v>63</v>
      </c>
      <c r="D9" s="239" t="s">
        <v>64</v>
      </c>
      <c r="E9" s="239" t="s">
        <v>65</v>
      </c>
      <c r="F9" s="239" t="s">
        <v>66</v>
      </c>
      <c r="G9" s="239" t="s">
        <v>67</v>
      </c>
      <c r="H9" s="239" t="s">
        <v>68</v>
      </c>
      <c r="I9" s="240"/>
    </row>
    <row r="10" spans="1:9" s="249" customFormat="1" ht="67.150000000000006" customHeight="1">
      <c r="A10" s="241" t="s">
        <v>283</v>
      </c>
      <c r="B10" s="242" t="s">
        <v>284</v>
      </c>
      <c r="C10" s="243" t="s">
        <v>285</v>
      </c>
      <c r="D10" s="244" t="s">
        <v>286</v>
      </c>
      <c r="E10" s="245">
        <f>((0/500000)*1)</f>
        <v>0</v>
      </c>
      <c r="F10" s="260">
        <f>((0/500000)*1)</f>
        <v>0</v>
      </c>
      <c r="G10" s="246" t="s">
        <v>287</v>
      </c>
      <c r="H10" s="247" t="s">
        <v>288</v>
      </c>
      <c r="I10" s="248"/>
    </row>
    <row r="11" spans="1:9" s="31" customFormat="1" ht="67.150000000000006" customHeight="1">
      <c r="A11" s="241" t="s">
        <v>289</v>
      </c>
      <c r="B11" s="242" t="s">
        <v>290</v>
      </c>
      <c r="C11" s="243" t="s">
        <v>285</v>
      </c>
      <c r="D11" s="244" t="s">
        <v>343</v>
      </c>
      <c r="E11" s="250">
        <f xml:space="preserve"> ((200000/500000)*1)</f>
        <v>0.4</v>
      </c>
      <c r="F11" s="250">
        <f xml:space="preserve"> ((200000/500000)*1)</f>
        <v>0.4</v>
      </c>
      <c r="G11" s="246" t="s">
        <v>291</v>
      </c>
      <c r="H11" s="247" t="s">
        <v>292</v>
      </c>
      <c r="I11" s="248"/>
    </row>
    <row r="12" spans="1:9" s="31" customFormat="1" ht="67.150000000000006" customHeight="1">
      <c r="A12" s="251" t="s">
        <v>293</v>
      </c>
      <c r="B12" s="242" t="s">
        <v>294</v>
      </c>
      <c r="C12" s="243" t="s">
        <v>295</v>
      </c>
      <c r="D12" s="244" t="s">
        <v>344</v>
      </c>
      <c r="E12" s="250">
        <f>((7/15)*1)</f>
        <v>0.46666666666666667</v>
      </c>
      <c r="F12" s="250">
        <f>((9/15)*1)</f>
        <v>0.6</v>
      </c>
      <c r="G12" s="246" t="s">
        <v>291</v>
      </c>
      <c r="H12" s="247" t="s">
        <v>292</v>
      </c>
      <c r="I12" s="248"/>
    </row>
    <row r="13" spans="1:9" s="31" customFormat="1" ht="70.900000000000006" customHeight="1">
      <c r="A13" s="252" t="s">
        <v>296</v>
      </c>
      <c r="B13" s="242" t="s">
        <v>297</v>
      </c>
      <c r="C13" s="253" t="s">
        <v>295</v>
      </c>
      <c r="D13" s="244" t="s">
        <v>345</v>
      </c>
      <c r="E13" s="250">
        <f>((559/3000)*1)</f>
        <v>0.18633333333333332</v>
      </c>
      <c r="F13" s="250">
        <f>((645/3000)*1)</f>
        <v>0.215</v>
      </c>
      <c r="G13" s="246" t="s">
        <v>291</v>
      </c>
      <c r="H13" s="254" t="s">
        <v>292</v>
      </c>
      <c r="I13" s="255"/>
    </row>
    <row r="14" spans="1:9">
      <c r="A14" s="55"/>
    </row>
    <row r="15" spans="1:9">
      <c r="A15" s="11"/>
      <c r="C15" s="13"/>
      <c r="G15" s="12"/>
    </row>
    <row r="16" spans="1:9">
      <c r="A16" s="14"/>
      <c r="C16" s="16"/>
      <c r="G16" s="15"/>
    </row>
    <row r="17" spans="1:9" ht="15">
      <c r="A17" s="57"/>
    </row>
    <row r="18" spans="1:9" ht="15">
      <c r="A18" s="57"/>
    </row>
    <row r="19" spans="1:9" ht="15">
      <c r="A19" s="57"/>
    </row>
    <row r="20" spans="1:9" ht="15">
      <c r="A20" s="57"/>
    </row>
    <row r="21" spans="1:9" ht="15">
      <c r="A21" s="57"/>
    </row>
    <row r="22" spans="1:9" ht="15">
      <c r="A22" s="57"/>
    </row>
    <row r="23" spans="1:9" ht="15">
      <c r="A23" s="57"/>
    </row>
    <row r="24" spans="1:9" ht="15">
      <c r="A24" s="57"/>
    </row>
    <row r="25" spans="1:9" ht="15">
      <c r="A25" s="57"/>
    </row>
    <row r="26" spans="1:9" ht="15">
      <c r="A26" s="57"/>
    </row>
    <row r="27" spans="1:9" s="56" customFormat="1" ht="15">
      <c r="A27" s="57"/>
      <c r="I27" s="51"/>
    </row>
    <row r="28" spans="1:9" s="56" customFormat="1" ht="15">
      <c r="A28" s="57"/>
      <c r="I28" s="51"/>
    </row>
  </sheetData>
  <mergeCells count="5">
    <mergeCell ref="A6:H6"/>
    <mergeCell ref="A7:H7"/>
    <mergeCell ref="A3:H3"/>
    <mergeCell ref="A4:H4"/>
    <mergeCell ref="A1:H1"/>
  </mergeCells>
  <phoneticPr fontId="0" type="noConversion"/>
  <conditionalFormatting sqref="A4:A5">
    <cfRule type="cellIs" dxfId="6"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8"/>
  <sheetViews>
    <sheetView showGridLines="0" zoomScale="80" zoomScaleNormal="80" workbookViewId="0">
      <selection activeCell="E13" sqref="E13"/>
    </sheetView>
  </sheetViews>
  <sheetFormatPr baseColWidth="10" defaultColWidth="8.7109375" defaultRowHeight="13.5"/>
  <cols>
    <col min="1" max="1" width="43.85546875" style="51" customWidth="1"/>
    <col min="2" max="2" width="24" style="56" customWidth="1"/>
    <col min="3" max="3" width="15.7109375" style="56" customWidth="1"/>
    <col min="4" max="4" width="32.7109375" style="56" customWidth="1"/>
    <col min="5" max="5" width="15.7109375" style="56" customWidth="1"/>
    <col min="6" max="8" width="18.7109375" style="56" customWidth="1"/>
    <col min="9" max="16384" width="8.7109375" style="51"/>
  </cols>
  <sheetData>
    <row r="1" spans="1:9" ht="35.1" customHeight="1">
      <c r="A1" s="348" t="s">
        <v>188</v>
      </c>
      <c r="B1" s="267"/>
      <c r="C1" s="267"/>
      <c r="D1" s="267"/>
      <c r="E1" s="267"/>
      <c r="F1" s="267"/>
      <c r="G1" s="267"/>
      <c r="H1" s="268"/>
    </row>
    <row r="2" spans="1:9" ht="7.5" customHeight="1">
      <c r="A2" s="52"/>
      <c r="B2" s="52"/>
      <c r="C2" s="52"/>
      <c r="D2" s="52"/>
      <c r="E2" s="52"/>
      <c r="F2" s="52"/>
      <c r="G2" s="52"/>
      <c r="H2" s="52"/>
    </row>
    <row r="3" spans="1:9" ht="20.100000000000001" customHeight="1">
      <c r="A3" s="269" t="s">
        <v>236</v>
      </c>
      <c r="B3" s="270"/>
      <c r="C3" s="270"/>
      <c r="D3" s="270"/>
      <c r="E3" s="270"/>
      <c r="F3" s="270"/>
      <c r="G3" s="270"/>
      <c r="H3" s="271"/>
    </row>
    <row r="4" spans="1:9" ht="20.100000000000001" customHeight="1">
      <c r="A4" s="345" t="s">
        <v>237</v>
      </c>
      <c r="B4" s="346"/>
      <c r="C4" s="346"/>
      <c r="D4" s="346"/>
      <c r="E4" s="346"/>
      <c r="F4" s="346"/>
      <c r="G4" s="346"/>
      <c r="H4" s="347"/>
    </row>
    <row r="5" spans="1:9" ht="6" customHeight="1">
      <c r="A5" s="54"/>
      <c r="B5" s="53"/>
      <c r="C5" s="53"/>
      <c r="D5" s="53"/>
      <c r="E5" s="53"/>
      <c r="F5" s="53"/>
      <c r="G5" s="53"/>
      <c r="H5" s="53"/>
    </row>
    <row r="6" spans="1:9" s="31" customFormat="1" ht="22.9" customHeight="1">
      <c r="A6" s="342" t="s">
        <v>298</v>
      </c>
      <c r="B6" s="343"/>
      <c r="C6" s="343"/>
      <c r="D6" s="343"/>
      <c r="E6" s="343"/>
      <c r="F6" s="343"/>
      <c r="G6" s="343"/>
      <c r="H6" s="344"/>
      <c r="I6" s="237"/>
    </row>
    <row r="7" spans="1:9" s="31" customFormat="1" ht="22.9" customHeight="1">
      <c r="A7" s="342" t="s">
        <v>60</v>
      </c>
      <c r="B7" s="343"/>
      <c r="C7" s="343"/>
      <c r="D7" s="343"/>
      <c r="E7" s="343"/>
      <c r="F7" s="343"/>
      <c r="G7" s="343"/>
      <c r="H7" s="344"/>
      <c r="I7" s="237"/>
    </row>
    <row r="8" spans="1:9" s="31" customFormat="1" ht="6.75" customHeight="1">
      <c r="A8" s="238"/>
      <c r="B8" s="238"/>
      <c r="C8" s="238"/>
      <c r="D8" s="238"/>
      <c r="E8" s="238"/>
      <c r="F8" s="238"/>
      <c r="G8" s="238"/>
      <c r="H8" s="238"/>
    </row>
    <row r="9" spans="1:9" s="31" customFormat="1" ht="69" customHeight="1">
      <c r="A9" s="205" t="s">
        <v>61</v>
      </c>
      <c r="B9" s="239" t="s">
        <v>62</v>
      </c>
      <c r="C9" s="239" t="s">
        <v>63</v>
      </c>
      <c r="D9" s="239" t="s">
        <v>64</v>
      </c>
      <c r="E9" s="239" t="s">
        <v>65</v>
      </c>
      <c r="F9" s="239" t="s">
        <v>66</v>
      </c>
      <c r="G9" s="239" t="s">
        <v>67</v>
      </c>
      <c r="H9" s="239" t="s">
        <v>68</v>
      </c>
      <c r="I9" s="240"/>
    </row>
    <row r="10" spans="1:9" s="249" customFormat="1" ht="67.150000000000006" customHeight="1">
      <c r="A10" s="241" t="s">
        <v>299</v>
      </c>
      <c r="B10" s="242" t="s">
        <v>300</v>
      </c>
      <c r="C10" s="243" t="s">
        <v>285</v>
      </c>
      <c r="D10" s="244" t="s">
        <v>301</v>
      </c>
      <c r="E10" s="256">
        <f>((0/672)*1)</f>
        <v>0</v>
      </c>
      <c r="F10" s="256">
        <f>((0/637)*1)</f>
        <v>0</v>
      </c>
      <c r="G10" s="246" t="s">
        <v>287</v>
      </c>
      <c r="H10" s="247" t="s">
        <v>288</v>
      </c>
      <c r="I10" s="248"/>
    </row>
    <row r="11" spans="1:9" s="31" customFormat="1" ht="67.150000000000006" customHeight="1">
      <c r="A11" s="241" t="s">
        <v>302</v>
      </c>
      <c r="B11" s="242" t="s">
        <v>303</v>
      </c>
      <c r="C11" s="243" t="s">
        <v>285</v>
      </c>
      <c r="D11" s="244" t="s">
        <v>304</v>
      </c>
      <c r="E11" s="256">
        <f>((0/213)*1)</f>
        <v>0</v>
      </c>
      <c r="F11" s="256">
        <f>((0/263)*1)</f>
        <v>0</v>
      </c>
      <c r="G11" s="246" t="s">
        <v>287</v>
      </c>
      <c r="H11" s="247" t="s">
        <v>292</v>
      </c>
      <c r="I11" s="248"/>
    </row>
    <row r="12" spans="1:9" s="31" customFormat="1" ht="67.150000000000006" customHeight="1">
      <c r="A12" s="251" t="s">
        <v>305</v>
      </c>
      <c r="B12" s="242" t="s">
        <v>306</v>
      </c>
      <c r="C12" s="243" t="s">
        <v>285</v>
      </c>
      <c r="D12" s="244" t="s">
        <v>346</v>
      </c>
      <c r="E12" s="256">
        <f>((10283/10000)*1)</f>
        <v>1.0283</v>
      </c>
      <c r="F12" s="256">
        <f>((7299/10000)*1)</f>
        <v>0.72989999999999999</v>
      </c>
      <c r="G12" s="246" t="s">
        <v>291</v>
      </c>
      <c r="H12" s="247" t="s">
        <v>292</v>
      </c>
      <c r="I12" s="248"/>
    </row>
    <row r="13" spans="1:9" s="31" customFormat="1" ht="70.900000000000006" customHeight="1">
      <c r="A13" s="252" t="s">
        <v>307</v>
      </c>
      <c r="B13" s="242" t="s">
        <v>308</v>
      </c>
      <c r="C13" s="257" t="s">
        <v>295</v>
      </c>
      <c r="D13" s="244" t="s">
        <v>347</v>
      </c>
      <c r="E13" s="256">
        <f>((463/400)*1)</f>
        <v>1.1575</v>
      </c>
      <c r="F13" s="256">
        <f>((200/400)*1)</f>
        <v>0.5</v>
      </c>
      <c r="G13" s="246" t="s">
        <v>291</v>
      </c>
      <c r="H13" s="254" t="s">
        <v>292</v>
      </c>
      <c r="I13" s="255"/>
    </row>
    <row r="14" spans="1:9">
      <c r="A14" s="55"/>
    </row>
    <row r="15" spans="1:9">
      <c r="A15" s="11"/>
      <c r="C15" s="13"/>
      <c r="G15" s="12"/>
    </row>
    <row r="16" spans="1:9">
      <c r="A16" s="14"/>
      <c r="C16" s="16"/>
      <c r="G16" s="15"/>
    </row>
    <row r="17" spans="1:9" ht="15">
      <c r="A17" s="57"/>
    </row>
    <row r="18" spans="1:9" ht="15">
      <c r="A18" s="57"/>
    </row>
    <row r="19" spans="1:9" ht="15">
      <c r="A19" s="57"/>
    </row>
    <row r="20" spans="1:9" ht="15">
      <c r="A20" s="57"/>
    </row>
    <row r="21" spans="1:9" ht="15">
      <c r="A21" s="57"/>
    </row>
    <row r="22" spans="1:9" ht="15">
      <c r="A22" s="57"/>
    </row>
    <row r="23" spans="1:9" ht="15">
      <c r="A23" s="57"/>
    </row>
    <row r="24" spans="1:9" ht="15">
      <c r="A24" s="57"/>
    </row>
    <row r="25" spans="1:9" ht="15">
      <c r="A25" s="57"/>
    </row>
    <row r="26" spans="1:9" ht="15">
      <c r="A26" s="57"/>
    </row>
    <row r="27" spans="1:9" s="56" customFormat="1" ht="15">
      <c r="A27" s="57"/>
      <c r="I27" s="51"/>
    </row>
    <row r="28" spans="1:9" s="56" customFormat="1" ht="15">
      <c r="A28" s="57"/>
      <c r="I28" s="51"/>
    </row>
  </sheetData>
  <mergeCells count="5">
    <mergeCell ref="A1:H1"/>
    <mergeCell ref="A3:H3"/>
    <mergeCell ref="A4:H4"/>
    <mergeCell ref="A6:H6"/>
    <mergeCell ref="A7:H7"/>
  </mergeCells>
  <conditionalFormatting sqref="A4:A5">
    <cfRule type="cellIs" dxfId="5"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8"/>
  <sheetViews>
    <sheetView showGridLines="0" zoomScale="80" zoomScaleNormal="80" workbookViewId="0">
      <selection activeCell="J12" sqref="J12"/>
    </sheetView>
  </sheetViews>
  <sheetFormatPr baseColWidth="10" defaultColWidth="8.7109375" defaultRowHeight="13.5"/>
  <cols>
    <col min="1" max="1" width="30.7109375" style="51" customWidth="1"/>
    <col min="2" max="2" width="25" style="56" customWidth="1"/>
    <col min="3" max="3" width="15.7109375" style="56" customWidth="1"/>
    <col min="4" max="4" width="35.5703125" style="56" customWidth="1"/>
    <col min="5" max="5" width="15.7109375" style="56" customWidth="1"/>
    <col min="6" max="8" width="18.7109375" style="56" customWidth="1"/>
    <col min="9" max="16384" width="8.7109375" style="51"/>
  </cols>
  <sheetData>
    <row r="1" spans="1:9" ht="35.1" customHeight="1">
      <c r="A1" s="348" t="s">
        <v>188</v>
      </c>
      <c r="B1" s="267"/>
      <c r="C1" s="267"/>
      <c r="D1" s="267"/>
      <c r="E1" s="267"/>
      <c r="F1" s="267"/>
      <c r="G1" s="267"/>
      <c r="H1" s="268"/>
    </row>
    <row r="2" spans="1:9" ht="7.5" customHeight="1">
      <c r="A2" s="52"/>
      <c r="B2" s="52"/>
      <c r="C2" s="52"/>
      <c r="D2" s="52"/>
      <c r="E2" s="52"/>
      <c r="F2" s="52"/>
      <c r="G2" s="52"/>
      <c r="H2" s="52"/>
    </row>
    <row r="3" spans="1:9" ht="20.100000000000001" customHeight="1">
      <c r="A3" s="269" t="s">
        <v>236</v>
      </c>
      <c r="B3" s="270"/>
      <c r="C3" s="270"/>
      <c r="D3" s="270"/>
      <c r="E3" s="270"/>
      <c r="F3" s="270"/>
      <c r="G3" s="270"/>
      <c r="H3" s="271"/>
    </row>
    <row r="4" spans="1:9" ht="20.100000000000001" customHeight="1">
      <c r="A4" s="345" t="s">
        <v>237</v>
      </c>
      <c r="B4" s="346"/>
      <c r="C4" s="346"/>
      <c r="D4" s="346"/>
      <c r="E4" s="346"/>
      <c r="F4" s="346"/>
      <c r="G4" s="346"/>
      <c r="H4" s="347"/>
    </row>
    <row r="5" spans="1:9" ht="6" customHeight="1">
      <c r="A5" s="54"/>
      <c r="B5" s="53"/>
      <c r="C5" s="53"/>
      <c r="D5" s="53"/>
      <c r="E5" s="53"/>
      <c r="F5" s="53"/>
      <c r="G5" s="53"/>
      <c r="H5" s="53"/>
    </row>
    <row r="6" spans="1:9" s="31" customFormat="1" ht="22.9" customHeight="1">
      <c r="A6" s="342" t="s">
        <v>309</v>
      </c>
      <c r="B6" s="343"/>
      <c r="C6" s="343"/>
      <c r="D6" s="343"/>
      <c r="E6" s="343"/>
      <c r="F6" s="343"/>
      <c r="G6" s="343"/>
      <c r="H6" s="344"/>
      <c r="I6" s="237"/>
    </row>
    <row r="7" spans="1:9" s="31" customFormat="1" ht="22.9" customHeight="1">
      <c r="A7" s="342" t="s">
        <v>60</v>
      </c>
      <c r="B7" s="343"/>
      <c r="C7" s="343"/>
      <c r="D7" s="343"/>
      <c r="E7" s="343"/>
      <c r="F7" s="343"/>
      <c r="G7" s="343"/>
      <c r="H7" s="344"/>
      <c r="I7" s="237"/>
    </row>
    <row r="8" spans="1:9" s="31" customFormat="1" ht="6.75" customHeight="1">
      <c r="A8" s="238"/>
      <c r="B8" s="238"/>
      <c r="C8" s="238"/>
      <c r="D8" s="238"/>
      <c r="E8" s="238"/>
      <c r="F8" s="238"/>
      <c r="G8" s="238"/>
      <c r="H8" s="238"/>
    </row>
    <row r="9" spans="1:9" s="31" customFormat="1" ht="69" customHeight="1">
      <c r="A9" s="205" t="s">
        <v>61</v>
      </c>
      <c r="B9" s="239" t="s">
        <v>62</v>
      </c>
      <c r="C9" s="239" t="s">
        <v>63</v>
      </c>
      <c r="D9" s="239" t="s">
        <v>64</v>
      </c>
      <c r="E9" s="239" t="s">
        <v>65</v>
      </c>
      <c r="F9" s="239" t="s">
        <v>66</v>
      </c>
      <c r="G9" s="239" t="s">
        <v>67</v>
      </c>
      <c r="H9" s="239" t="s">
        <v>68</v>
      </c>
      <c r="I9" s="240"/>
    </row>
    <row r="10" spans="1:9" s="249" customFormat="1" ht="67.150000000000006" customHeight="1">
      <c r="A10" s="241" t="s">
        <v>310</v>
      </c>
      <c r="B10" s="242" t="s">
        <v>311</v>
      </c>
      <c r="C10" s="243" t="s">
        <v>285</v>
      </c>
      <c r="D10" s="244" t="s">
        <v>312</v>
      </c>
      <c r="E10" s="258">
        <f>((0/183826)*1)</f>
        <v>0</v>
      </c>
      <c r="F10" s="258">
        <f>((0/189710)*1)</f>
        <v>0</v>
      </c>
      <c r="G10" s="246" t="s">
        <v>287</v>
      </c>
      <c r="H10" s="247" t="s">
        <v>288</v>
      </c>
      <c r="I10" s="248"/>
    </row>
    <row r="11" spans="1:9" s="31" customFormat="1" ht="67.150000000000006" customHeight="1">
      <c r="A11" s="241" t="s">
        <v>313</v>
      </c>
      <c r="B11" s="242" t="s">
        <v>314</v>
      </c>
      <c r="C11" s="243" t="s">
        <v>285</v>
      </c>
      <c r="D11" s="244" t="s">
        <v>348</v>
      </c>
      <c r="E11" s="258">
        <f>((90714/150000)*1)</f>
        <v>0.60475999999999996</v>
      </c>
      <c r="F11" s="258">
        <f>((91383/150000)*1)</f>
        <v>0.60921999999999998</v>
      </c>
      <c r="G11" s="246" t="s">
        <v>291</v>
      </c>
      <c r="H11" s="247" t="s">
        <v>292</v>
      </c>
      <c r="I11" s="248"/>
    </row>
    <row r="12" spans="1:9" s="31" customFormat="1" ht="67.150000000000006" customHeight="1">
      <c r="A12" s="251" t="s">
        <v>315</v>
      </c>
      <c r="B12" s="244" t="s">
        <v>316</v>
      </c>
      <c r="C12" s="243" t="s">
        <v>295</v>
      </c>
      <c r="D12" s="244" t="s">
        <v>349</v>
      </c>
      <c r="E12" s="258">
        <f>((736/1000)*1)</f>
        <v>0.73599999999999999</v>
      </c>
      <c r="F12" s="258">
        <f>((573/1000)*1)</f>
        <v>0.57299999999999995</v>
      </c>
      <c r="G12" s="246" t="s">
        <v>291</v>
      </c>
      <c r="H12" s="247" t="s">
        <v>292</v>
      </c>
      <c r="I12" s="248"/>
    </row>
    <row r="13" spans="1:9" s="31" customFormat="1" ht="70.900000000000006" customHeight="1">
      <c r="A13" s="252" t="s">
        <v>317</v>
      </c>
      <c r="B13" s="257" t="s">
        <v>318</v>
      </c>
      <c r="C13" s="246" t="s">
        <v>295</v>
      </c>
      <c r="D13" s="244" t="s">
        <v>319</v>
      </c>
      <c r="E13" s="259" t="s">
        <v>320</v>
      </c>
      <c r="F13" s="259" t="s">
        <v>320</v>
      </c>
      <c r="G13" s="246" t="s">
        <v>291</v>
      </c>
      <c r="H13" s="254" t="s">
        <v>292</v>
      </c>
      <c r="I13" s="255"/>
    </row>
    <row r="14" spans="1:9">
      <c r="A14" s="55"/>
    </row>
    <row r="15" spans="1:9">
      <c r="A15" s="11"/>
      <c r="C15" s="13"/>
      <c r="G15" s="12"/>
    </row>
    <row r="16" spans="1:9">
      <c r="A16" s="14"/>
      <c r="C16" s="16"/>
      <c r="G16" s="15"/>
    </row>
    <row r="17" spans="1:9" ht="15">
      <c r="A17" s="57"/>
    </row>
    <row r="18" spans="1:9" ht="15">
      <c r="A18" s="57"/>
    </row>
    <row r="19" spans="1:9" ht="15">
      <c r="A19" s="57"/>
    </row>
    <row r="20" spans="1:9" ht="15">
      <c r="A20" s="57"/>
    </row>
    <row r="21" spans="1:9" ht="15">
      <c r="A21" s="57"/>
    </row>
    <row r="22" spans="1:9" ht="15">
      <c r="A22" s="57"/>
    </row>
    <row r="23" spans="1:9" ht="15">
      <c r="A23" s="57"/>
    </row>
    <row r="24" spans="1:9" ht="15">
      <c r="A24" s="57"/>
    </row>
    <row r="25" spans="1:9" ht="15">
      <c r="A25" s="57"/>
    </row>
    <row r="26" spans="1:9" ht="15">
      <c r="A26" s="57"/>
    </row>
    <row r="27" spans="1:9" s="56" customFormat="1" ht="15">
      <c r="A27" s="57"/>
      <c r="I27" s="51"/>
    </row>
    <row r="28" spans="1:9" s="56" customFormat="1" ht="15">
      <c r="A28" s="57"/>
      <c r="I28" s="51"/>
    </row>
  </sheetData>
  <mergeCells count="5">
    <mergeCell ref="A1:H1"/>
    <mergeCell ref="A3:H3"/>
    <mergeCell ref="A4:H4"/>
    <mergeCell ref="A6:H6"/>
    <mergeCell ref="A7:H7"/>
  </mergeCells>
  <conditionalFormatting sqref="A4:A5">
    <cfRule type="cellIs" dxfId="4"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80" zoomScaleNormal="80" workbookViewId="0">
      <selection activeCell="E24" sqref="E24:E26"/>
    </sheetView>
  </sheetViews>
  <sheetFormatPr baseColWidth="10" defaultColWidth="11.42578125" defaultRowHeight="13.5"/>
  <cols>
    <col min="1" max="1" width="35.7109375" style="1" customWidth="1"/>
    <col min="2" max="2" width="16.28515625" style="1" customWidth="1"/>
    <col min="3" max="3" width="15" style="1" customWidth="1"/>
    <col min="4" max="4" width="19" style="1" customWidth="1"/>
    <col min="5" max="5" width="15.7109375" style="1" customWidth="1"/>
    <col min="6" max="6" width="45.7109375" style="1" customWidth="1"/>
    <col min="7" max="16384" width="11.42578125" style="1"/>
  </cols>
  <sheetData>
    <row r="1" spans="1:7" ht="35.1" customHeight="1">
      <c r="A1" s="266" t="s">
        <v>102</v>
      </c>
      <c r="B1" s="267"/>
      <c r="C1" s="267"/>
      <c r="D1" s="267"/>
      <c r="E1" s="267"/>
      <c r="F1" s="268"/>
    </row>
    <row r="2" spans="1:7" ht="5.25" customHeight="1"/>
    <row r="3" spans="1:7" ht="20.100000000000001" customHeight="1">
      <c r="A3" s="269" t="s">
        <v>91</v>
      </c>
      <c r="B3" s="270"/>
      <c r="C3" s="270"/>
      <c r="D3" s="270"/>
      <c r="E3" s="270"/>
      <c r="F3" s="271"/>
    </row>
    <row r="4" spans="1:7" ht="20.100000000000001" customHeight="1">
      <c r="A4" s="269" t="s">
        <v>29</v>
      </c>
      <c r="B4" s="270"/>
      <c r="C4" s="270"/>
      <c r="D4" s="270"/>
      <c r="E4" s="270"/>
      <c r="F4" s="271"/>
    </row>
    <row r="5" spans="1:7" ht="34.9" customHeight="1">
      <c r="A5" s="361" t="s">
        <v>153</v>
      </c>
      <c r="B5" s="362"/>
      <c r="C5" s="362"/>
      <c r="D5" s="362"/>
      <c r="E5" s="362"/>
      <c r="F5" s="363"/>
      <c r="G5" s="3"/>
    </row>
    <row r="6" spans="1:7" ht="34.9" customHeight="1">
      <c r="A6" s="138" t="s">
        <v>121</v>
      </c>
      <c r="B6" s="352" t="s">
        <v>28</v>
      </c>
      <c r="C6" s="353"/>
      <c r="D6" s="356" t="s">
        <v>122</v>
      </c>
      <c r="E6" s="353"/>
      <c r="F6" s="10" t="s">
        <v>124</v>
      </c>
    </row>
    <row r="7" spans="1:7" ht="18" customHeight="1">
      <c r="A7" s="60" t="s">
        <v>0</v>
      </c>
      <c r="B7" s="354" t="s">
        <v>1</v>
      </c>
      <c r="C7" s="355"/>
      <c r="D7" s="354" t="s">
        <v>2</v>
      </c>
      <c r="E7" s="355"/>
      <c r="F7" s="89" t="s">
        <v>6</v>
      </c>
    </row>
    <row r="8" spans="1:7" ht="9" customHeight="1">
      <c r="A8" s="61"/>
      <c r="B8" s="61"/>
      <c r="C8" s="61"/>
      <c r="D8" s="62"/>
      <c r="E8" s="62"/>
      <c r="F8" s="63"/>
    </row>
    <row r="9" spans="1:7" ht="12" customHeight="1">
      <c r="A9" s="264" t="s">
        <v>159</v>
      </c>
      <c r="B9" s="264" t="s">
        <v>121</v>
      </c>
      <c r="C9" s="264" t="s">
        <v>28</v>
      </c>
      <c r="D9" s="264" t="s">
        <v>59</v>
      </c>
      <c r="E9" s="264" t="s">
        <v>118</v>
      </c>
      <c r="F9" s="167"/>
    </row>
    <row r="10" spans="1:7" ht="12" customHeight="1">
      <c r="A10" s="360"/>
      <c r="B10" s="360"/>
      <c r="C10" s="360"/>
      <c r="D10" s="360"/>
      <c r="E10" s="360"/>
      <c r="F10" s="173" t="s">
        <v>161</v>
      </c>
    </row>
    <row r="11" spans="1:7" ht="12" customHeight="1">
      <c r="A11" s="265"/>
      <c r="B11" s="265"/>
      <c r="C11" s="265"/>
      <c r="D11" s="265"/>
      <c r="E11" s="265"/>
      <c r="F11" s="168"/>
    </row>
    <row r="12" spans="1:7" ht="16.899999999999999" customHeight="1">
      <c r="A12" s="357" t="s">
        <v>3</v>
      </c>
      <c r="B12" s="357" t="s">
        <v>4</v>
      </c>
      <c r="C12" s="357" t="s">
        <v>5</v>
      </c>
      <c r="D12" s="357" t="s">
        <v>7</v>
      </c>
      <c r="E12" s="357" t="s">
        <v>8</v>
      </c>
      <c r="F12" s="357" t="s">
        <v>9</v>
      </c>
    </row>
    <row r="13" spans="1:7" ht="16.899999999999999" customHeight="1">
      <c r="A13" s="358"/>
      <c r="B13" s="358"/>
      <c r="C13" s="358"/>
      <c r="D13" s="358"/>
      <c r="E13" s="358"/>
      <c r="F13" s="358"/>
    </row>
    <row r="14" spans="1:7" ht="16.899999999999999" customHeight="1">
      <c r="A14" s="359"/>
      <c r="B14" s="359"/>
      <c r="C14" s="359"/>
      <c r="D14" s="359"/>
      <c r="E14" s="359"/>
      <c r="F14" s="359"/>
    </row>
    <row r="15" spans="1:7" ht="16.899999999999999" customHeight="1">
      <c r="A15" s="364"/>
      <c r="B15" s="349"/>
      <c r="C15" s="349"/>
      <c r="D15" s="349"/>
      <c r="E15" s="349"/>
      <c r="F15" s="90"/>
    </row>
    <row r="16" spans="1:7" ht="16.899999999999999" customHeight="1">
      <c r="A16" s="365"/>
      <c r="B16" s="350"/>
      <c r="C16" s="350"/>
      <c r="D16" s="350"/>
      <c r="E16" s="350"/>
      <c r="F16" s="41"/>
    </row>
    <row r="17" spans="1:6" ht="16.899999999999999" customHeight="1">
      <c r="A17" s="366"/>
      <c r="B17" s="351"/>
      <c r="C17" s="351"/>
      <c r="D17" s="351"/>
      <c r="E17" s="351"/>
      <c r="F17" s="65"/>
    </row>
    <row r="18" spans="1:6" ht="16.899999999999999" customHeight="1">
      <c r="A18" s="364"/>
      <c r="B18" s="349"/>
      <c r="C18" s="349"/>
      <c r="D18" s="349"/>
      <c r="E18" s="349"/>
      <c r="F18" s="90"/>
    </row>
    <row r="19" spans="1:6" ht="16.899999999999999" customHeight="1">
      <c r="A19" s="365"/>
      <c r="B19" s="350"/>
      <c r="C19" s="350"/>
      <c r="D19" s="350"/>
      <c r="E19" s="350"/>
      <c r="F19" s="41"/>
    </row>
    <row r="20" spans="1:6" ht="16.899999999999999" customHeight="1">
      <c r="A20" s="366"/>
      <c r="B20" s="351"/>
      <c r="C20" s="351"/>
      <c r="D20" s="351"/>
      <c r="E20" s="351"/>
      <c r="F20" s="65"/>
    </row>
    <row r="21" spans="1:6" ht="16.899999999999999" customHeight="1">
      <c r="A21" s="364"/>
      <c r="B21" s="349"/>
      <c r="C21" s="349"/>
      <c r="D21" s="349"/>
      <c r="E21" s="349"/>
      <c r="F21" s="90"/>
    </row>
    <row r="22" spans="1:6" ht="16.899999999999999" customHeight="1">
      <c r="A22" s="365"/>
      <c r="B22" s="350"/>
      <c r="C22" s="350"/>
      <c r="D22" s="350"/>
      <c r="E22" s="350"/>
      <c r="F22" s="41"/>
    </row>
    <row r="23" spans="1:6" ht="16.899999999999999" customHeight="1">
      <c r="A23" s="366"/>
      <c r="B23" s="351"/>
      <c r="C23" s="351"/>
      <c r="D23" s="351"/>
      <c r="E23" s="351"/>
      <c r="F23" s="65"/>
    </row>
    <row r="24" spans="1:6" ht="16.899999999999999" customHeight="1">
      <c r="A24" s="364"/>
      <c r="B24" s="349"/>
      <c r="C24" s="349"/>
      <c r="D24" s="349"/>
      <c r="E24" s="349"/>
      <c r="F24" s="90"/>
    </row>
    <row r="25" spans="1:6" ht="16.899999999999999" customHeight="1">
      <c r="A25" s="365"/>
      <c r="B25" s="350"/>
      <c r="C25" s="350"/>
      <c r="D25" s="350"/>
      <c r="E25" s="350"/>
      <c r="F25" s="41"/>
    </row>
    <row r="26" spans="1:6" ht="16.899999999999999" customHeight="1">
      <c r="A26" s="366"/>
      <c r="B26" s="351"/>
      <c r="C26" s="351"/>
      <c r="D26" s="351"/>
      <c r="E26" s="351"/>
      <c r="F26" s="65"/>
    </row>
    <row r="27" spans="1:6">
      <c r="A27" s="25"/>
    </row>
    <row r="28" spans="1:6">
      <c r="A28" s="25"/>
    </row>
    <row r="29" spans="1:6">
      <c r="A29" s="11"/>
      <c r="B29" s="13"/>
    </row>
    <row r="30" spans="1:6">
      <c r="A30" s="14"/>
      <c r="B30" s="16"/>
    </row>
  </sheetData>
  <mergeCells count="39">
    <mergeCell ref="A24:A26"/>
    <mergeCell ref="B24:B26"/>
    <mergeCell ref="C24:C26"/>
    <mergeCell ref="D24:D26"/>
    <mergeCell ref="E24:E26"/>
    <mergeCell ref="A21:A23"/>
    <mergeCell ref="B21:B23"/>
    <mergeCell ref="C21:C23"/>
    <mergeCell ref="D21:D23"/>
    <mergeCell ref="E21:E23"/>
    <mergeCell ref="A1:F1"/>
    <mergeCell ref="A3:F3"/>
    <mergeCell ref="A4:F4"/>
    <mergeCell ref="A5:F5"/>
    <mergeCell ref="A18:A20"/>
    <mergeCell ref="B18:B20"/>
    <mergeCell ref="C18:C20"/>
    <mergeCell ref="D18:D20"/>
    <mergeCell ref="E18:E20"/>
    <mergeCell ref="A12:A14"/>
    <mergeCell ref="F12:F14"/>
    <mergeCell ref="C12:C14"/>
    <mergeCell ref="D12:D14"/>
    <mergeCell ref="E12:E14"/>
    <mergeCell ref="A15:A17"/>
    <mergeCell ref="A9:A11"/>
    <mergeCell ref="B15:B17"/>
    <mergeCell ref="C15:C17"/>
    <mergeCell ref="D15:D17"/>
    <mergeCell ref="E15:E17"/>
    <mergeCell ref="B6:C6"/>
    <mergeCell ref="B7:C7"/>
    <mergeCell ref="D6:E6"/>
    <mergeCell ref="D7:E7"/>
    <mergeCell ref="B12:B14"/>
    <mergeCell ref="B9:B11"/>
    <mergeCell ref="C9:C11"/>
    <mergeCell ref="D9:D11"/>
    <mergeCell ref="E9:E11"/>
  </mergeCells>
  <conditionalFormatting sqref="A4">
    <cfRule type="cellIs" dxfId="3"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A12:F12"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70" zoomScaleNormal="70" workbookViewId="0">
      <selection activeCell="E24" sqref="E24"/>
    </sheetView>
  </sheetViews>
  <sheetFormatPr baseColWidth="10" defaultColWidth="11.42578125" defaultRowHeight="13.5"/>
  <cols>
    <col min="1" max="1" width="10.5703125" style="1" customWidth="1"/>
    <col min="2" max="5" width="14.7109375" style="1" customWidth="1"/>
    <col min="6" max="7" width="11" style="1" customWidth="1"/>
    <col min="8" max="8" width="6.5703125" style="1" customWidth="1"/>
    <col min="9" max="9" width="65.7109375" style="1" customWidth="1"/>
    <col min="10" max="16384" width="11.42578125" style="1"/>
  </cols>
  <sheetData>
    <row r="1" spans="1:10" ht="35.1" customHeight="1">
      <c r="A1" s="266" t="s">
        <v>94</v>
      </c>
      <c r="B1" s="267"/>
      <c r="C1" s="267"/>
      <c r="D1" s="267"/>
      <c r="E1" s="267"/>
      <c r="F1" s="267"/>
      <c r="G1" s="267"/>
      <c r="H1" s="267"/>
      <c r="I1" s="268"/>
    </row>
    <row r="2" spans="1:10" ht="6.75" customHeight="1"/>
    <row r="3" spans="1:10" ht="17.25" customHeight="1">
      <c r="A3" s="269" t="s">
        <v>91</v>
      </c>
      <c r="B3" s="270"/>
      <c r="C3" s="270"/>
      <c r="D3" s="270"/>
      <c r="E3" s="270"/>
      <c r="F3" s="270"/>
      <c r="G3" s="270"/>
      <c r="H3" s="270"/>
      <c r="I3" s="271"/>
    </row>
    <row r="4" spans="1:10" ht="17.25" customHeight="1">
      <c r="A4" s="269" t="s">
        <v>29</v>
      </c>
      <c r="B4" s="270"/>
      <c r="C4" s="270"/>
      <c r="D4" s="270"/>
      <c r="E4" s="270"/>
      <c r="F4" s="270"/>
      <c r="G4" s="270"/>
      <c r="H4" s="270"/>
      <c r="I4" s="271"/>
    </row>
    <row r="5" spans="1:10" ht="28.9" customHeight="1">
      <c r="A5" s="264" t="s">
        <v>49</v>
      </c>
      <c r="B5" s="276" t="s">
        <v>126</v>
      </c>
      <c r="C5" s="277"/>
      <c r="D5" s="277"/>
      <c r="E5" s="278"/>
      <c r="F5" s="159" t="s">
        <v>115</v>
      </c>
      <c r="G5" s="159"/>
      <c r="H5" s="272" t="s">
        <v>160</v>
      </c>
      <c r="I5" s="273"/>
      <c r="J5" s="2"/>
    </row>
    <row r="6" spans="1:10" ht="31.15" customHeight="1">
      <c r="A6" s="265"/>
      <c r="B6" s="160" t="s">
        <v>168</v>
      </c>
      <c r="C6" s="160" t="s">
        <v>51</v>
      </c>
      <c r="D6" s="160" t="s">
        <v>52</v>
      </c>
      <c r="E6" s="160" t="s">
        <v>132</v>
      </c>
      <c r="F6" s="161" t="s">
        <v>133</v>
      </c>
      <c r="G6" s="161" t="s">
        <v>134</v>
      </c>
      <c r="H6" s="274" t="s">
        <v>93</v>
      </c>
      <c r="I6" s="275"/>
      <c r="J6" s="3"/>
    </row>
    <row r="7" spans="1:10" s="40" customFormat="1" ht="12.75" customHeight="1">
      <c r="A7" s="64" t="s">
        <v>0</v>
      </c>
      <c r="B7" s="20" t="s">
        <v>1</v>
      </c>
      <c r="C7" s="20" t="s">
        <v>2</v>
      </c>
      <c r="D7" s="20" t="s">
        <v>6</v>
      </c>
      <c r="E7" s="20" t="s">
        <v>3</v>
      </c>
      <c r="F7" s="20" t="s">
        <v>4</v>
      </c>
      <c r="G7" s="20" t="s">
        <v>5</v>
      </c>
      <c r="H7" s="100"/>
      <c r="I7" s="70"/>
    </row>
    <row r="8" spans="1:10" s="40" customFormat="1" ht="35.450000000000003" customHeight="1">
      <c r="A8" s="150" t="s">
        <v>127</v>
      </c>
      <c r="B8" s="151"/>
      <c r="C8" s="151"/>
      <c r="D8" s="151"/>
      <c r="E8" s="151"/>
      <c r="F8" s="151"/>
      <c r="G8" s="151"/>
      <c r="H8" s="152"/>
      <c r="I8" s="153"/>
    </row>
    <row r="9" spans="1:10" s="40" customFormat="1" ht="28.9" customHeight="1">
      <c r="A9" s="58">
        <v>1000</v>
      </c>
      <c r="B9" s="5"/>
      <c r="C9" s="5"/>
      <c r="D9" s="5"/>
      <c r="E9" s="5"/>
      <c r="F9" s="6"/>
      <c r="G9" s="5"/>
      <c r="H9" s="103" t="s">
        <v>136</v>
      </c>
      <c r="I9" s="101"/>
    </row>
    <row r="10" spans="1:10" s="40" customFormat="1" ht="28.9" customHeight="1">
      <c r="A10" s="8"/>
      <c r="B10" s="9"/>
      <c r="C10" s="9"/>
      <c r="D10" s="9"/>
      <c r="E10" s="9"/>
      <c r="F10" s="104"/>
      <c r="G10" s="9"/>
      <c r="H10" s="105" t="s">
        <v>137</v>
      </c>
      <c r="I10" s="106"/>
    </row>
    <row r="11" spans="1:10" s="40" customFormat="1" ht="15" customHeight="1">
      <c r="A11" s="4">
        <v>2000</v>
      </c>
      <c r="B11" s="5"/>
      <c r="C11" s="5"/>
      <c r="D11" s="5"/>
      <c r="E11" s="5"/>
      <c r="F11" s="6"/>
      <c r="G11" s="5"/>
      <c r="H11" s="103"/>
      <c r="I11" s="101"/>
    </row>
    <row r="12" spans="1:10" s="40" customFormat="1" ht="15" customHeight="1">
      <c r="A12" s="8"/>
      <c r="B12" s="9"/>
      <c r="C12" s="9"/>
      <c r="D12" s="9"/>
      <c r="E12" s="9"/>
      <c r="F12" s="104"/>
      <c r="G12" s="9"/>
      <c r="H12" s="105"/>
      <c r="I12" s="106"/>
    </row>
    <row r="13" spans="1:10" s="40" customFormat="1" ht="15" customHeight="1">
      <c r="A13" s="4">
        <v>3000</v>
      </c>
      <c r="B13" s="5"/>
      <c r="C13" s="5"/>
      <c r="D13" s="5"/>
      <c r="E13" s="5"/>
      <c r="F13" s="6"/>
      <c r="G13" s="5"/>
      <c r="H13" s="103"/>
      <c r="I13" s="101"/>
    </row>
    <row r="14" spans="1:10" s="40" customFormat="1" ht="15" customHeight="1">
      <c r="A14" s="8"/>
      <c r="B14" s="9"/>
      <c r="C14" s="9"/>
      <c r="D14" s="9"/>
      <c r="E14" s="9"/>
      <c r="F14" s="104"/>
      <c r="G14" s="9"/>
      <c r="H14" s="105"/>
      <c r="I14" s="106"/>
    </row>
    <row r="15" spans="1:10" s="40" customFormat="1" ht="15" customHeight="1">
      <c r="A15" s="4">
        <v>4000</v>
      </c>
      <c r="B15" s="5"/>
      <c r="C15" s="5"/>
      <c r="D15" s="5"/>
      <c r="E15" s="5"/>
      <c r="F15" s="6"/>
      <c r="G15" s="5"/>
      <c r="H15" s="103"/>
      <c r="I15" s="101"/>
    </row>
    <row r="16" spans="1:10" s="40" customFormat="1" ht="15" customHeight="1">
      <c r="A16" s="8"/>
      <c r="B16" s="9"/>
      <c r="C16" s="9"/>
      <c r="D16" s="9"/>
      <c r="E16" s="9"/>
      <c r="F16" s="104"/>
      <c r="G16" s="9"/>
      <c r="H16" s="105"/>
      <c r="I16" s="106"/>
    </row>
    <row r="17" spans="1:9" s="40" customFormat="1" ht="37.9" customHeight="1">
      <c r="A17" s="10" t="s">
        <v>130</v>
      </c>
      <c r="B17" s="154"/>
      <c r="C17" s="154"/>
      <c r="D17" s="154"/>
      <c r="E17" s="154"/>
      <c r="F17" s="155"/>
      <c r="G17" s="154"/>
      <c r="H17" s="156"/>
      <c r="I17" s="102"/>
    </row>
    <row r="18" spans="1:9" s="40" customFormat="1" ht="11.25">
      <c r="A18" s="157">
        <v>1000</v>
      </c>
      <c r="B18" s="5"/>
      <c r="C18" s="5"/>
      <c r="D18" s="5"/>
      <c r="E18" s="5"/>
      <c r="F18" s="6"/>
      <c r="G18" s="5"/>
      <c r="H18" s="103"/>
      <c r="I18" s="101"/>
    </row>
    <row r="19" spans="1:9" s="40" customFormat="1" ht="11.25">
      <c r="A19" s="158"/>
      <c r="B19" s="9"/>
      <c r="C19" s="9"/>
      <c r="D19" s="9"/>
      <c r="E19" s="9"/>
      <c r="F19" s="104"/>
      <c r="G19" s="9"/>
      <c r="H19" s="105"/>
      <c r="I19" s="106"/>
    </row>
    <row r="20" spans="1:9" s="40" customFormat="1" ht="11.25">
      <c r="A20" s="157">
        <v>2000</v>
      </c>
      <c r="B20" s="5"/>
      <c r="C20" s="5"/>
      <c r="D20" s="5"/>
      <c r="E20" s="5"/>
      <c r="F20" s="6"/>
      <c r="G20" s="5"/>
      <c r="H20" s="103"/>
      <c r="I20" s="101"/>
    </row>
    <row r="21" spans="1:9" s="40" customFormat="1" ht="11.25">
      <c r="A21" s="158"/>
      <c r="B21" s="9"/>
      <c r="C21" s="9"/>
      <c r="D21" s="9"/>
      <c r="E21" s="9"/>
      <c r="F21" s="104"/>
      <c r="G21" s="9"/>
      <c r="H21" s="105"/>
      <c r="I21" s="106"/>
    </row>
    <row r="22" spans="1:9" s="40" customFormat="1" ht="11.25">
      <c r="A22" s="157">
        <v>3000</v>
      </c>
      <c r="B22" s="5"/>
      <c r="C22" s="5"/>
      <c r="D22" s="5"/>
      <c r="E22" s="5"/>
      <c r="F22" s="6"/>
      <c r="G22" s="5"/>
      <c r="H22" s="103"/>
      <c r="I22" s="101"/>
    </row>
    <row r="23" spans="1:9" s="40" customFormat="1" ht="11.25">
      <c r="A23" s="157"/>
      <c r="B23" s="5"/>
      <c r="C23" s="5"/>
      <c r="D23" s="5"/>
      <c r="E23" s="5"/>
      <c r="F23" s="6"/>
      <c r="G23" s="5"/>
      <c r="H23" s="103"/>
      <c r="I23" s="101"/>
    </row>
    <row r="24" spans="1:9" s="40" customFormat="1" ht="11.25">
      <c r="A24" s="158"/>
      <c r="B24" s="9"/>
      <c r="C24" s="9"/>
      <c r="D24" s="9"/>
      <c r="E24" s="9"/>
      <c r="F24" s="104"/>
      <c r="G24" s="9"/>
      <c r="H24" s="105"/>
      <c r="I24" s="106"/>
    </row>
    <row r="25" spans="1:9" s="40" customFormat="1" ht="15" customHeight="1">
      <c r="A25" s="58">
        <v>5000</v>
      </c>
      <c r="B25" s="5"/>
      <c r="C25" s="5"/>
      <c r="D25" s="5"/>
      <c r="E25" s="5"/>
      <c r="F25" s="6"/>
      <c r="G25" s="5"/>
      <c r="H25" s="103"/>
      <c r="I25" s="101"/>
    </row>
    <row r="26" spans="1:9" s="40" customFormat="1" ht="15" customHeight="1">
      <c r="A26" s="8"/>
      <c r="B26" s="9"/>
      <c r="C26" s="9"/>
      <c r="D26" s="9"/>
      <c r="E26" s="9"/>
      <c r="F26" s="104"/>
      <c r="G26" s="9"/>
      <c r="H26" s="105"/>
      <c r="I26" s="106"/>
    </row>
    <row r="27" spans="1:9" s="40" customFormat="1" ht="15" customHeight="1">
      <c r="A27" s="4">
        <v>6000</v>
      </c>
      <c r="B27" s="5"/>
      <c r="C27" s="5"/>
      <c r="D27" s="5"/>
      <c r="E27" s="5"/>
      <c r="F27" s="6"/>
      <c r="G27" s="5"/>
      <c r="H27" s="103"/>
      <c r="I27" s="101"/>
    </row>
    <row r="28" spans="1:9" s="40" customFormat="1" ht="15" customHeight="1">
      <c r="A28" s="8"/>
      <c r="B28" s="9"/>
      <c r="C28" s="9"/>
      <c r="D28" s="9"/>
      <c r="E28" s="9"/>
      <c r="F28" s="104"/>
      <c r="G28" s="9"/>
      <c r="H28" s="105"/>
      <c r="I28" s="106"/>
    </row>
    <row r="29" spans="1:9" s="40" customFormat="1" ht="15" customHeight="1">
      <c r="A29" s="4">
        <v>7000</v>
      </c>
      <c r="B29" s="5"/>
      <c r="C29" s="5"/>
      <c r="D29" s="5"/>
      <c r="E29" s="5"/>
      <c r="F29" s="6"/>
      <c r="G29" s="5"/>
      <c r="H29" s="103"/>
      <c r="I29" s="101"/>
    </row>
    <row r="30" spans="1:9" s="40" customFormat="1" ht="15" customHeight="1">
      <c r="A30" s="8"/>
      <c r="B30" s="9"/>
      <c r="C30" s="9"/>
      <c r="D30" s="9"/>
      <c r="E30" s="9"/>
      <c r="F30" s="104"/>
      <c r="G30" s="9"/>
      <c r="H30" s="105"/>
      <c r="I30" s="106"/>
    </row>
    <row r="31" spans="1:9" s="40" customFormat="1" ht="28.9" customHeight="1">
      <c r="A31" s="68" t="s">
        <v>135</v>
      </c>
      <c r="B31" s="66"/>
      <c r="C31" s="66"/>
      <c r="D31" s="66"/>
      <c r="E31" s="66"/>
      <c r="F31" s="66"/>
      <c r="G31" s="66"/>
      <c r="H31" s="63"/>
      <c r="I31" s="102"/>
    </row>
    <row r="32" spans="1:9">
      <c r="A32" s="25"/>
    </row>
    <row r="33" spans="1:9">
      <c r="A33" s="11"/>
      <c r="G33" s="13"/>
      <c r="H33" s="13"/>
      <c r="I33" s="13"/>
    </row>
    <row r="34" spans="1:9">
      <c r="A34" s="14"/>
      <c r="G34" s="16"/>
      <c r="H34" s="16"/>
      <c r="I34" s="16"/>
    </row>
  </sheetData>
  <mergeCells count="7">
    <mergeCell ref="A5:A6"/>
    <mergeCell ref="A1:I1"/>
    <mergeCell ref="A3:I3"/>
    <mergeCell ref="A4:I4"/>
    <mergeCell ref="H5:I5"/>
    <mergeCell ref="H6:I6"/>
    <mergeCell ref="B5:E5"/>
  </mergeCells>
  <phoneticPr fontId="0" type="noConversion"/>
  <printOptions horizontalCentered="1"/>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ignoredErrors>
    <ignoredError sqref="F9:G9 A7:D7 B9:D9 E7:G7" numberStoredAsText="1"/>
  </ignoredError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zoomScale="80" zoomScaleNormal="80" workbookViewId="0">
      <selection activeCell="E24" sqref="E24"/>
    </sheetView>
  </sheetViews>
  <sheetFormatPr baseColWidth="10" defaultColWidth="11.42578125" defaultRowHeight="13.5"/>
  <cols>
    <col min="1" max="1" width="35.7109375" style="1" customWidth="1"/>
    <col min="2" max="2" width="15.28515625" style="1" customWidth="1"/>
    <col min="3" max="4" width="16.140625" style="1" customWidth="1"/>
    <col min="5" max="5" width="17.28515625" style="1" customWidth="1"/>
    <col min="6" max="6" width="45.7109375" style="1" customWidth="1"/>
    <col min="7" max="16384" width="11.42578125" style="1"/>
  </cols>
  <sheetData>
    <row r="1" spans="1:6" ht="35.1" customHeight="1">
      <c r="A1" s="266" t="s">
        <v>99</v>
      </c>
      <c r="B1" s="267"/>
      <c r="C1" s="267"/>
      <c r="D1" s="267"/>
      <c r="E1" s="267"/>
      <c r="F1" s="268"/>
    </row>
    <row r="2" spans="1:6" ht="6.75" customHeight="1"/>
    <row r="3" spans="1:6" ht="20.100000000000001" customHeight="1">
      <c r="A3" s="269" t="s">
        <v>91</v>
      </c>
      <c r="B3" s="270"/>
      <c r="C3" s="270"/>
      <c r="D3" s="270"/>
      <c r="E3" s="270"/>
      <c r="F3" s="271"/>
    </row>
    <row r="4" spans="1:6" ht="20.100000000000001" customHeight="1">
      <c r="A4" s="269" t="s">
        <v>29</v>
      </c>
      <c r="B4" s="270"/>
      <c r="C4" s="270"/>
      <c r="D4" s="270"/>
      <c r="E4" s="270"/>
      <c r="F4" s="271"/>
    </row>
    <row r="5" spans="1:6" ht="25.15" customHeight="1">
      <c r="A5" s="264" t="s">
        <v>123</v>
      </c>
      <c r="B5" s="282" t="s">
        <v>24</v>
      </c>
      <c r="C5" s="325"/>
      <c r="D5" s="282" t="s">
        <v>154</v>
      </c>
      <c r="E5" s="325"/>
      <c r="F5" s="264" t="s">
        <v>17</v>
      </c>
    </row>
    <row r="6" spans="1:6" ht="19.5" customHeight="1">
      <c r="A6" s="265"/>
      <c r="B6" s="174" t="s">
        <v>131</v>
      </c>
      <c r="C6" s="174" t="s">
        <v>25</v>
      </c>
      <c r="D6" s="161" t="s">
        <v>171</v>
      </c>
      <c r="E6" s="161" t="s">
        <v>21</v>
      </c>
      <c r="F6" s="265"/>
    </row>
    <row r="7" spans="1:6" ht="15" customHeight="1">
      <c r="A7" s="60" t="s">
        <v>0</v>
      </c>
      <c r="B7" s="60" t="s">
        <v>1</v>
      </c>
      <c r="C7" s="60" t="s">
        <v>2</v>
      </c>
      <c r="D7" s="60" t="s">
        <v>6</v>
      </c>
      <c r="E7" s="60" t="s">
        <v>3</v>
      </c>
      <c r="F7" s="60" t="s">
        <v>4</v>
      </c>
    </row>
    <row r="8" spans="1:6" ht="15" customHeight="1">
      <c r="A8" s="93"/>
      <c r="B8" s="93"/>
      <c r="C8" s="93"/>
      <c r="D8" s="93"/>
      <c r="E8" s="93"/>
      <c r="F8" s="88"/>
    </row>
    <row r="9" spans="1:6" ht="15" customHeight="1">
      <c r="A9" s="93"/>
      <c r="B9" s="93"/>
      <c r="C9" s="93"/>
      <c r="D9" s="93"/>
      <c r="E9" s="93"/>
      <c r="F9" s="88"/>
    </row>
    <row r="10" spans="1:6" ht="15" customHeight="1">
      <c r="A10" s="93"/>
      <c r="B10" s="93"/>
      <c r="C10" s="93"/>
      <c r="D10" s="93"/>
      <c r="E10" s="93"/>
      <c r="F10" s="88"/>
    </row>
    <row r="11" spans="1:6" ht="15" customHeight="1">
      <c r="A11" s="93"/>
      <c r="B11" s="93"/>
      <c r="C11" s="118"/>
      <c r="D11" s="118"/>
      <c r="E11" s="93"/>
      <c r="F11" s="88"/>
    </row>
    <row r="12" spans="1:6" ht="15" customHeight="1">
      <c r="A12" s="93"/>
      <c r="B12" s="93"/>
      <c r="C12" s="93"/>
      <c r="D12" s="93"/>
      <c r="E12" s="93"/>
      <c r="F12" s="88"/>
    </row>
    <row r="13" spans="1:6" ht="15" customHeight="1">
      <c r="A13" s="93"/>
      <c r="B13" s="93"/>
      <c r="C13" s="93"/>
      <c r="D13" s="93"/>
      <c r="E13" s="93"/>
      <c r="F13" s="88"/>
    </row>
    <row r="14" spans="1:6" ht="15" customHeight="1">
      <c r="A14" s="93"/>
      <c r="B14" s="93"/>
      <c r="C14" s="93"/>
      <c r="D14" s="93"/>
      <c r="E14" s="93"/>
      <c r="F14" s="88"/>
    </row>
    <row r="15" spans="1:6" ht="15" customHeight="1">
      <c r="A15" s="93"/>
      <c r="B15" s="93"/>
      <c r="C15" s="93"/>
      <c r="D15" s="93"/>
      <c r="E15" s="93"/>
      <c r="F15" s="88"/>
    </row>
    <row r="16" spans="1:6" ht="15" customHeight="1">
      <c r="A16" s="93"/>
      <c r="B16" s="93"/>
      <c r="C16" s="93"/>
      <c r="D16" s="93"/>
      <c r="E16" s="93"/>
      <c r="F16" s="88"/>
    </row>
    <row r="17" spans="1:6" ht="15" customHeight="1">
      <c r="A17" s="93"/>
      <c r="B17" s="93"/>
      <c r="C17" s="93"/>
      <c r="D17" s="93"/>
      <c r="E17" s="93"/>
      <c r="F17" s="88"/>
    </row>
    <row r="18" spans="1:6" ht="15" customHeight="1">
      <c r="A18" s="93"/>
      <c r="B18" s="93"/>
      <c r="C18" s="93"/>
      <c r="D18" s="93"/>
      <c r="E18" s="93"/>
      <c r="F18" s="88"/>
    </row>
    <row r="19" spans="1:6" ht="15" customHeight="1">
      <c r="A19" s="93"/>
      <c r="B19" s="93"/>
      <c r="C19" s="93"/>
      <c r="D19" s="93"/>
      <c r="E19" s="93"/>
      <c r="F19" s="88"/>
    </row>
    <row r="20" spans="1:6" ht="15" customHeight="1">
      <c r="A20" s="93"/>
      <c r="B20" s="93"/>
      <c r="C20" s="93"/>
      <c r="D20" s="93"/>
      <c r="E20" s="93"/>
      <c r="F20" s="88"/>
    </row>
    <row r="21" spans="1:6" ht="15" customHeight="1">
      <c r="A21" s="93"/>
      <c r="B21" s="93"/>
      <c r="C21" s="93"/>
      <c r="D21" s="93"/>
      <c r="E21" s="93"/>
      <c r="F21" s="88"/>
    </row>
    <row r="22" spans="1:6" ht="15" customHeight="1">
      <c r="A22" s="93"/>
      <c r="B22" s="93"/>
      <c r="C22" s="93"/>
      <c r="D22" s="93"/>
      <c r="E22" s="93"/>
      <c r="F22" s="88"/>
    </row>
    <row r="23" spans="1:6" ht="15" customHeight="1">
      <c r="A23" s="93"/>
      <c r="B23" s="93"/>
      <c r="C23" s="93"/>
      <c r="D23" s="93"/>
      <c r="E23" s="93"/>
      <c r="F23" s="88"/>
    </row>
    <row r="24" spans="1:6" ht="15" customHeight="1">
      <c r="A24" s="93"/>
      <c r="B24" s="93"/>
      <c r="C24" s="93"/>
      <c r="D24" s="93"/>
      <c r="E24" s="93"/>
      <c r="F24" s="88"/>
    </row>
    <row r="25" spans="1:6" ht="15" customHeight="1">
      <c r="A25" s="83"/>
      <c r="B25" s="83"/>
      <c r="C25" s="83"/>
      <c r="D25" s="83"/>
      <c r="E25" s="83"/>
      <c r="F25" s="85"/>
    </row>
    <row r="26" spans="1:6" ht="15" customHeight="1">
      <c r="A26" s="83"/>
      <c r="B26" s="83"/>
      <c r="C26" s="83"/>
      <c r="D26" s="83"/>
      <c r="E26" s="83"/>
      <c r="F26" s="85"/>
    </row>
    <row r="27" spans="1:6" ht="15" customHeight="1">
      <c r="A27" s="83"/>
      <c r="B27" s="83"/>
      <c r="C27" s="83"/>
      <c r="D27" s="83"/>
      <c r="E27" s="83"/>
      <c r="F27" s="85"/>
    </row>
    <row r="28" spans="1:6" ht="15" customHeight="1">
      <c r="A28" s="83"/>
      <c r="B28" s="83"/>
      <c r="C28" s="83"/>
      <c r="D28" s="83"/>
      <c r="E28" s="83"/>
      <c r="F28" s="85"/>
    </row>
    <row r="29" spans="1:6" ht="15" customHeight="1">
      <c r="A29" s="91" t="s">
        <v>100</v>
      </c>
      <c r="B29" s="83"/>
      <c r="C29" s="83"/>
      <c r="D29" s="83"/>
      <c r="E29" s="83"/>
      <c r="F29" s="85"/>
    </row>
    <row r="30" spans="1:6" ht="15" customHeight="1">
      <c r="A30" s="91"/>
      <c r="B30" s="91"/>
      <c r="C30" s="91"/>
      <c r="D30" s="91"/>
      <c r="E30" s="91"/>
      <c r="F30" s="92"/>
    </row>
    <row r="31" spans="1:6">
      <c r="A31" s="25"/>
      <c r="B31" s="40"/>
      <c r="C31" s="40"/>
      <c r="D31" s="40"/>
      <c r="E31" s="40"/>
    </row>
    <row r="33" spans="1:6">
      <c r="A33" s="11"/>
      <c r="C33" s="13"/>
      <c r="D33" s="13"/>
      <c r="F33" s="13"/>
    </row>
    <row r="34" spans="1:6">
      <c r="A34" s="14"/>
      <c r="C34" s="16"/>
      <c r="D34" s="16"/>
      <c r="F34" s="16"/>
    </row>
  </sheetData>
  <mergeCells count="7">
    <mergeCell ref="A5:A6"/>
    <mergeCell ref="B5:C5"/>
    <mergeCell ref="F5:F6"/>
    <mergeCell ref="A1:F1"/>
    <mergeCell ref="A3:F3"/>
    <mergeCell ref="A4:F4"/>
    <mergeCell ref="D5:E5"/>
  </mergeCells>
  <phoneticPr fontId="0" type="noConversion"/>
  <conditionalFormatting sqref="A4">
    <cfRule type="cellIs" dxfId="2"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C7 D7:F7" numberStoredAsText="1"/>
  </ignoredError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80" zoomScaleNormal="80" workbookViewId="0">
      <selection activeCell="E24" sqref="E24"/>
    </sheetView>
  </sheetViews>
  <sheetFormatPr baseColWidth="10" defaultColWidth="11.42578125" defaultRowHeight="13.5"/>
  <cols>
    <col min="1" max="1" width="40.7109375" style="1" customWidth="1"/>
    <col min="2" max="5" width="13.7109375" style="1" customWidth="1"/>
    <col min="6" max="6" width="45.7109375" style="1" customWidth="1"/>
    <col min="7" max="16384" width="11.42578125" style="1"/>
  </cols>
  <sheetData>
    <row r="1" spans="1:6" ht="35.1" customHeight="1">
      <c r="A1" s="266" t="s">
        <v>101</v>
      </c>
      <c r="B1" s="267"/>
      <c r="C1" s="267"/>
      <c r="D1" s="267"/>
      <c r="E1" s="267"/>
      <c r="F1" s="268"/>
    </row>
    <row r="2" spans="1:6" ht="6.75" customHeight="1"/>
    <row r="3" spans="1:6" ht="20.100000000000001" customHeight="1">
      <c r="A3" s="269" t="s">
        <v>91</v>
      </c>
      <c r="B3" s="270"/>
      <c r="C3" s="270"/>
      <c r="D3" s="270"/>
      <c r="E3" s="270"/>
      <c r="F3" s="271"/>
    </row>
    <row r="4" spans="1:6" ht="20.100000000000001" customHeight="1">
      <c r="A4" s="269" t="s">
        <v>29</v>
      </c>
      <c r="B4" s="270"/>
      <c r="C4" s="270"/>
      <c r="D4" s="270"/>
      <c r="E4" s="270"/>
      <c r="F4" s="271"/>
    </row>
    <row r="5" spans="1:6" ht="25.15" customHeight="1">
      <c r="A5" s="264" t="s">
        <v>34</v>
      </c>
      <c r="B5" s="282" t="s">
        <v>155</v>
      </c>
      <c r="C5" s="283"/>
      <c r="D5" s="283"/>
      <c r="E5" s="325"/>
      <c r="F5" s="264" t="s">
        <v>27</v>
      </c>
    </row>
    <row r="6" spans="1:6" ht="29.45" customHeight="1">
      <c r="A6" s="265"/>
      <c r="B6" s="174" t="s">
        <v>37</v>
      </c>
      <c r="C6" s="174" t="s">
        <v>36</v>
      </c>
      <c r="D6" s="174" t="s">
        <v>33</v>
      </c>
      <c r="E6" s="174" t="s">
        <v>35</v>
      </c>
      <c r="F6" s="265"/>
    </row>
    <row r="7" spans="1:6" ht="18" customHeight="1">
      <c r="A7" s="60" t="s">
        <v>0</v>
      </c>
      <c r="B7" s="60" t="s">
        <v>1</v>
      </c>
      <c r="C7" s="60" t="s">
        <v>2</v>
      </c>
      <c r="D7" s="60" t="s">
        <v>6</v>
      </c>
      <c r="E7" s="60" t="s">
        <v>3</v>
      </c>
      <c r="F7" s="60" t="s">
        <v>4</v>
      </c>
    </row>
    <row r="8" spans="1:6" ht="18" customHeight="1">
      <c r="A8" s="93"/>
      <c r="B8" s="93"/>
      <c r="C8" s="93"/>
      <c r="D8" s="93"/>
      <c r="E8" s="93"/>
      <c r="F8" s="88"/>
    </row>
    <row r="9" spans="1:6" ht="18" customHeight="1">
      <c r="A9" s="93"/>
      <c r="B9" s="93"/>
      <c r="C9" s="93"/>
      <c r="D9" s="93"/>
      <c r="E9" s="93"/>
      <c r="F9" s="88"/>
    </row>
    <row r="10" spans="1:6" ht="18" customHeight="1">
      <c r="A10" s="93"/>
      <c r="B10" s="93"/>
      <c r="C10" s="93"/>
      <c r="D10" s="93"/>
      <c r="E10" s="93"/>
      <c r="F10" s="88"/>
    </row>
    <row r="11" spans="1:6" ht="18" customHeight="1">
      <c r="A11" s="93"/>
      <c r="B11" s="93"/>
      <c r="C11" s="93"/>
      <c r="D11" s="93"/>
      <c r="E11" s="93"/>
      <c r="F11" s="88"/>
    </row>
    <row r="12" spans="1:6" ht="18" customHeight="1">
      <c r="A12" s="93"/>
      <c r="B12" s="93"/>
      <c r="C12" s="93"/>
      <c r="D12" s="93"/>
      <c r="E12" s="93"/>
      <c r="F12" s="88"/>
    </row>
    <row r="13" spans="1:6" ht="18" customHeight="1">
      <c r="A13" s="93"/>
      <c r="B13" s="93"/>
      <c r="C13" s="93"/>
      <c r="D13" s="93"/>
      <c r="E13" s="93"/>
      <c r="F13" s="88"/>
    </row>
    <row r="14" spans="1:6" ht="18" customHeight="1">
      <c r="A14" s="93"/>
      <c r="B14" s="93"/>
      <c r="C14" s="93"/>
      <c r="D14" s="93"/>
      <c r="E14" s="93"/>
      <c r="F14" s="88"/>
    </row>
    <row r="15" spans="1:6" ht="18" customHeight="1">
      <c r="A15" s="93"/>
      <c r="B15" s="93"/>
      <c r="C15" s="93"/>
      <c r="D15" s="93"/>
      <c r="E15" s="93"/>
      <c r="F15" s="88"/>
    </row>
    <row r="16" spans="1:6" ht="18" customHeight="1">
      <c r="A16" s="83"/>
      <c r="B16" s="83"/>
      <c r="C16" s="83"/>
      <c r="D16" s="83"/>
      <c r="E16" s="83"/>
      <c r="F16" s="85"/>
    </row>
    <row r="17" spans="1:6" ht="18" customHeight="1">
      <c r="A17" s="83"/>
      <c r="B17" s="83"/>
      <c r="C17" s="83"/>
      <c r="D17" s="83"/>
      <c r="E17" s="83"/>
      <c r="F17" s="85"/>
    </row>
    <row r="18" spans="1:6" ht="18" customHeight="1">
      <c r="A18" s="83"/>
      <c r="B18" s="83"/>
      <c r="C18" s="83"/>
      <c r="D18" s="83"/>
      <c r="E18" s="83"/>
      <c r="F18" s="85"/>
    </row>
    <row r="19" spans="1:6" ht="18" customHeight="1">
      <c r="A19" s="83"/>
      <c r="B19" s="83"/>
      <c r="C19" s="83"/>
      <c r="D19" s="83"/>
      <c r="E19" s="83"/>
      <c r="F19" s="85"/>
    </row>
    <row r="20" spans="1:6" ht="18" customHeight="1">
      <c r="A20" s="83"/>
      <c r="B20" s="83"/>
      <c r="C20" s="83"/>
      <c r="D20" s="83"/>
      <c r="E20" s="83"/>
      <c r="F20" s="85"/>
    </row>
    <row r="21" spans="1:6" ht="18" customHeight="1">
      <c r="A21" s="83"/>
      <c r="B21" s="83"/>
      <c r="C21" s="83"/>
      <c r="D21" s="83"/>
      <c r="E21" s="83"/>
      <c r="F21" s="85"/>
    </row>
    <row r="22" spans="1:6" ht="18" customHeight="1">
      <c r="A22" s="83"/>
      <c r="B22" s="83"/>
      <c r="C22" s="83"/>
      <c r="D22" s="83"/>
      <c r="E22" s="83"/>
      <c r="F22" s="85"/>
    </row>
    <row r="23" spans="1:6" ht="18" customHeight="1">
      <c r="A23" s="83"/>
      <c r="B23" s="83"/>
      <c r="C23" s="83"/>
      <c r="D23" s="83"/>
      <c r="E23" s="83"/>
      <c r="F23" s="85"/>
    </row>
    <row r="24" spans="1:6" ht="18" customHeight="1">
      <c r="A24" s="83"/>
      <c r="B24" s="83"/>
      <c r="C24" s="83"/>
      <c r="D24" s="83"/>
      <c r="E24" s="83"/>
      <c r="F24" s="85"/>
    </row>
    <row r="25" spans="1:6" ht="18" customHeight="1">
      <c r="A25" s="91" t="s">
        <v>100</v>
      </c>
      <c r="B25" s="83"/>
      <c r="C25" s="83"/>
      <c r="D25" s="83"/>
      <c r="E25" s="83"/>
      <c r="F25" s="85"/>
    </row>
    <row r="26" spans="1:6">
      <c r="A26" s="25"/>
      <c r="B26" s="40"/>
      <c r="C26" s="40"/>
      <c r="D26" s="40"/>
      <c r="E26" s="40"/>
    </row>
    <row r="27" spans="1:6">
      <c r="A27" s="11"/>
      <c r="D27" s="13"/>
      <c r="F27" s="13"/>
    </row>
    <row r="28" spans="1:6">
      <c r="A28" s="14"/>
      <c r="D28" s="16"/>
      <c r="F28" s="16"/>
    </row>
  </sheetData>
  <mergeCells count="6">
    <mergeCell ref="A5:A6"/>
    <mergeCell ref="F5:F6"/>
    <mergeCell ref="A1:F1"/>
    <mergeCell ref="A3:F3"/>
    <mergeCell ref="A4:F4"/>
    <mergeCell ref="B5:E5"/>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60" zoomScaleNormal="60" zoomScaleSheetLayoutView="50" workbookViewId="0">
      <selection activeCell="E24" sqref="E24"/>
    </sheetView>
  </sheetViews>
  <sheetFormatPr baseColWidth="10" defaultColWidth="9.140625" defaultRowHeight="13.5"/>
  <cols>
    <col min="1" max="1" width="30.7109375" style="1" customWidth="1"/>
    <col min="2" max="2" width="17.7109375" style="1" customWidth="1"/>
    <col min="3" max="4" width="25.7109375" style="1" customWidth="1"/>
    <col min="5" max="5" width="15.7109375" style="1" customWidth="1"/>
    <col min="6" max="6" width="11.42578125" style="1" customWidth="1"/>
    <col min="7" max="8" width="16.7109375" style="1" customWidth="1"/>
    <col min="9" max="16384" width="9.140625" style="1"/>
  </cols>
  <sheetData>
    <row r="1" spans="1:8" ht="35.1" customHeight="1">
      <c r="A1" s="266" t="s">
        <v>103</v>
      </c>
      <c r="B1" s="267"/>
      <c r="C1" s="267"/>
      <c r="D1" s="267"/>
      <c r="E1" s="267"/>
      <c r="F1" s="267"/>
      <c r="G1" s="267"/>
      <c r="H1" s="268"/>
    </row>
    <row r="2" spans="1:8" s="18" customFormat="1" ht="8.25" customHeight="1">
      <c r="A2" s="17"/>
      <c r="B2" s="17"/>
      <c r="C2" s="17"/>
      <c r="D2" s="17"/>
      <c r="E2" s="17"/>
      <c r="F2" s="17"/>
      <c r="G2" s="17"/>
      <c r="H2" s="17"/>
    </row>
    <row r="3" spans="1:8" s="18" customFormat="1" ht="19.5" customHeight="1">
      <c r="A3" s="269" t="s">
        <v>91</v>
      </c>
      <c r="B3" s="270"/>
      <c r="C3" s="270"/>
      <c r="D3" s="270"/>
      <c r="E3" s="270"/>
      <c r="F3" s="270"/>
      <c r="G3" s="270"/>
      <c r="H3" s="271"/>
    </row>
    <row r="4" spans="1:8" s="18" customFormat="1" ht="19.5" customHeight="1">
      <c r="A4" s="269" t="s">
        <v>29</v>
      </c>
      <c r="B4" s="270"/>
      <c r="C4" s="270"/>
      <c r="D4" s="270"/>
      <c r="E4" s="270"/>
      <c r="F4" s="270"/>
      <c r="G4" s="270"/>
      <c r="H4" s="271"/>
    </row>
    <row r="5" spans="1:8" ht="9" customHeight="1"/>
    <row r="6" spans="1:8" ht="25.15" customHeight="1">
      <c r="A6" s="264" t="s">
        <v>172</v>
      </c>
      <c r="B6" s="264" t="s">
        <v>39</v>
      </c>
      <c r="C6" s="264" t="s">
        <v>19</v>
      </c>
      <c r="D6" s="264" t="s">
        <v>20</v>
      </c>
      <c r="E6" s="282" t="s">
        <v>24</v>
      </c>
      <c r="F6" s="325"/>
      <c r="G6" s="282" t="s">
        <v>154</v>
      </c>
      <c r="H6" s="325"/>
    </row>
    <row r="7" spans="1:8" s="19" customFormat="1" ht="25.15" customHeight="1">
      <c r="A7" s="265"/>
      <c r="B7" s="265"/>
      <c r="C7" s="265"/>
      <c r="D7" s="265"/>
      <c r="E7" s="174" t="s">
        <v>131</v>
      </c>
      <c r="F7" s="174" t="s">
        <v>25</v>
      </c>
      <c r="G7" s="161" t="s">
        <v>171</v>
      </c>
      <c r="H7" s="161" t="s">
        <v>26</v>
      </c>
    </row>
    <row r="8" spans="1:8" ht="15" customHeight="1">
      <c r="A8" s="60" t="s">
        <v>0</v>
      </c>
      <c r="B8" s="60" t="s">
        <v>1</v>
      </c>
      <c r="C8" s="60" t="s">
        <v>2</v>
      </c>
      <c r="D8" s="60" t="s">
        <v>2</v>
      </c>
      <c r="E8" s="60" t="s">
        <v>6</v>
      </c>
      <c r="F8" s="60" t="s">
        <v>3</v>
      </c>
      <c r="G8" s="60" t="s">
        <v>4</v>
      </c>
      <c r="H8" s="60" t="s">
        <v>5</v>
      </c>
    </row>
    <row r="9" spans="1:8" ht="15" customHeight="1">
      <c r="A9" s="77"/>
      <c r="B9" s="77"/>
      <c r="C9" s="77"/>
      <c r="D9" s="77"/>
      <c r="E9" s="77"/>
      <c r="F9" s="77"/>
      <c r="G9" s="77"/>
      <c r="H9" s="77"/>
    </row>
    <row r="10" spans="1:8" ht="15" customHeight="1">
      <c r="A10" s="77"/>
      <c r="B10" s="77"/>
      <c r="C10" s="77"/>
      <c r="D10" s="77"/>
      <c r="E10" s="77"/>
      <c r="F10" s="77"/>
      <c r="G10" s="77"/>
      <c r="H10" s="77"/>
    </row>
    <row r="11" spans="1:8" ht="15" customHeight="1">
      <c r="A11" s="77"/>
      <c r="B11" s="77"/>
      <c r="C11" s="77"/>
      <c r="D11" s="77"/>
      <c r="E11" s="77"/>
      <c r="F11" s="77"/>
      <c r="G11" s="77"/>
      <c r="H11" s="77"/>
    </row>
    <row r="12" spans="1:8" ht="15" customHeight="1">
      <c r="A12" s="77"/>
      <c r="B12" s="77"/>
      <c r="C12" s="77"/>
      <c r="D12" s="77"/>
      <c r="E12" s="77"/>
      <c r="F12" s="77"/>
      <c r="G12" s="77"/>
      <c r="H12" s="77"/>
    </row>
    <row r="13" spans="1:8" ht="15" customHeight="1">
      <c r="A13" s="77"/>
      <c r="B13" s="77"/>
      <c r="C13" s="77"/>
      <c r="D13" s="77"/>
      <c r="E13" s="77"/>
      <c r="F13" s="77"/>
      <c r="G13" s="77"/>
      <c r="H13" s="77"/>
    </row>
    <row r="14" spans="1:8" ht="15" customHeight="1">
      <c r="A14" s="77"/>
      <c r="B14" s="77"/>
      <c r="C14" s="77"/>
      <c r="D14" s="77"/>
      <c r="E14" s="77"/>
      <c r="F14" s="77"/>
      <c r="G14" s="77"/>
      <c r="H14" s="77"/>
    </row>
    <row r="15" spans="1:8" ht="15" customHeight="1">
      <c r="A15" s="77"/>
      <c r="B15" s="77"/>
      <c r="C15" s="77"/>
      <c r="D15" s="77"/>
      <c r="E15" s="77"/>
      <c r="F15" s="77"/>
      <c r="G15" s="77"/>
      <c r="H15" s="77"/>
    </row>
    <row r="16" spans="1:8" ht="15" customHeight="1">
      <c r="A16" s="77"/>
      <c r="B16" s="77"/>
      <c r="C16" s="77"/>
      <c r="D16" s="77"/>
      <c r="E16" s="77"/>
      <c r="F16" s="77"/>
      <c r="G16" s="77"/>
      <c r="H16" s="77"/>
    </row>
    <row r="17" spans="1:8" ht="15" customHeight="1">
      <c r="A17" s="77"/>
      <c r="B17" s="77"/>
      <c r="C17" s="77"/>
      <c r="D17" s="77"/>
      <c r="E17" s="77"/>
      <c r="F17" s="77"/>
      <c r="G17" s="77"/>
      <c r="H17" s="77"/>
    </row>
    <row r="18" spans="1:8" ht="15" customHeight="1">
      <c r="A18" s="77"/>
      <c r="B18" s="77"/>
      <c r="C18" s="77"/>
      <c r="D18" s="77"/>
      <c r="E18" s="77"/>
      <c r="F18" s="77"/>
      <c r="G18" s="77"/>
      <c r="H18" s="77"/>
    </row>
    <row r="19" spans="1:8" ht="15" customHeight="1">
      <c r="A19" s="77"/>
      <c r="B19" s="77"/>
      <c r="C19" s="77"/>
      <c r="D19" s="77"/>
      <c r="E19" s="77"/>
      <c r="F19" s="77"/>
      <c r="G19" s="77"/>
      <c r="H19" s="77"/>
    </row>
    <row r="20" spans="1:8" ht="15" customHeight="1">
      <c r="A20" s="77"/>
      <c r="B20" s="77"/>
      <c r="C20" s="77"/>
      <c r="D20" s="77"/>
      <c r="E20" s="77"/>
      <c r="F20" s="77"/>
      <c r="G20" s="77"/>
      <c r="H20" s="77"/>
    </row>
    <row r="21" spans="1:8" ht="15" customHeight="1">
      <c r="A21" s="77"/>
      <c r="B21" s="77"/>
      <c r="C21" s="77"/>
      <c r="D21" s="77"/>
      <c r="E21" s="77"/>
      <c r="F21" s="77"/>
      <c r="G21" s="77"/>
      <c r="H21" s="77"/>
    </row>
    <row r="22" spans="1:8" ht="15" customHeight="1">
      <c r="A22" s="77"/>
      <c r="B22" s="77"/>
      <c r="C22" s="77"/>
      <c r="D22" s="77"/>
      <c r="E22" s="77"/>
      <c r="F22" s="77"/>
      <c r="G22" s="77"/>
      <c r="H22" s="77"/>
    </row>
    <row r="23" spans="1:8" ht="15" customHeight="1">
      <c r="A23" s="77"/>
      <c r="B23" s="77"/>
      <c r="C23" s="77"/>
      <c r="D23" s="77"/>
      <c r="E23" s="77"/>
      <c r="F23" s="77"/>
      <c r="G23" s="77"/>
      <c r="H23" s="77"/>
    </row>
    <row r="24" spans="1:8" ht="15" customHeight="1">
      <c r="A24" s="77"/>
      <c r="B24" s="77"/>
      <c r="C24" s="77"/>
      <c r="D24" s="77"/>
      <c r="E24" s="77"/>
      <c r="F24" s="77"/>
      <c r="G24" s="77"/>
      <c r="H24" s="77"/>
    </row>
    <row r="25" spans="1:8" ht="15" customHeight="1">
      <c r="A25" s="77"/>
      <c r="B25" s="77"/>
      <c r="C25" s="77"/>
      <c r="D25" s="77"/>
      <c r="E25" s="77"/>
      <c r="F25" s="77"/>
      <c r="G25" s="77"/>
      <c r="H25" s="77"/>
    </row>
    <row r="26" spans="1:8" ht="15" customHeight="1">
      <c r="A26" s="77"/>
      <c r="B26" s="77"/>
      <c r="C26" s="77"/>
      <c r="D26" s="77"/>
      <c r="E26" s="77"/>
      <c r="F26" s="77"/>
      <c r="G26" s="77"/>
      <c r="H26" s="77"/>
    </row>
    <row r="27" spans="1:8" ht="15" customHeight="1">
      <c r="A27" s="77"/>
      <c r="B27" s="77"/>
      <c r="C27" s="77"/>
      <c r="D27" s="77"/>
      <c r="E27" s="77"/>
      <c r="F27" s="77"/>
      <c r="G27" s="77"/>
      <c r="H27" s="77"/>
    </row>
    <row r="28" spans="1:8" ht="15" customHeight="1">
      <c r="A28" s="77"/>
      <c r="B28" s="77"/>
      <c r="C28" s="77"/>
      <c r="D28" s="77"/>
      <c r="E28" s="77"/>
      <c r="F28" s="77"/>
      <c r="G28" s="77"/>
      <c r="H28" s="77"/>
    </row>
    <row r="29" spans="1:8" ht="15" customHeight="1">
      <c r="A29" s="77"/>
      <c r="B29" s="77"/>
      <c r="C29" s="77"/>
      <c r="D29" s="77"/>
      <c r="E29" s="77"/>
      <c r="F29" s="77"/>
      <c r="G29" s="77"/>
      <c r="H29" s="77"/>
    </row>
    <row r="30" spans="1:8" ht="15" customHeight="1">
      <c r="A30" s="77"/>
      <c r="B30" s="77"/>
      <c r="C30" s="77"/>
      <c r="D30" s="77"/>
      <c r="E30" s="77"/>
      <c r="F30" s="77"/>
      <c r="G30" s="77"/>
      <c r="H30" s="77"/>
    </row>
    <row r="31" spans="1:8" ht="15" customHeight="1">
      <c r="A31" s="58" t="s">
        <v>173</v>
      </c>
      <c r="B31" s="77"/>
      <c r="C31" s="77"/>
      <c r="D31" s="77"/>
      <c r="E31" s="77"/>
      <c r="F31" s="77"/>
      <c r="G31" s="77"/>
      <c r="H31" s="77"/>
    </row>
    <row r="32" spans="1:8" ht="15" customHeight="1">
      <c r="A32" s="84"/>
      <c r="B32" s="84"/>
      <c r="C32" s="84"/>
      <c r="D32" s="84"/>
      <c r="E32" s="84"/>
      <c r="F32" s="84"/>
      <c r="G32" s="84"/>
      <c r="H32" s="84"/>
    </row>
    <row r="33" spans="1:5">
      <c r="A33" s="25" t="s">
        <v>167</v>
      </c>
      <c r="B33" s="25"/>
    </row>
    <row r="34" spans="1:5">
      <c r="A34" s="25"/>
      <c r="B34" s="25"/>
    </row>
    <row r="36" spans="1:5">
      <c r="A36" s="11"/>
      <c r="B36" s="11"/>
      <c r="E36" s="13"/>
    </row>
    <row r="37" spans="1:5">
      <c r="A37" s="14"/>
      <c r="B37" s="14"/>
      <c r="E37" s="16"/>
    </row>
  </sheetData>
  <mergeCells count="9">
    <mergeCell ref="G6:H6"/>
    <mergeCell ref="A1:H1"/>
    <mergeCell ref="A3:H3"/>
    <mergeCell ref="A4:H4"/>
    <mergeCell ref="A6:A7"/>
    <mergeCell ref="C6:C7"/>
    <mergeCell ref="D6:D7"/>
    <mergeCell ref="E6:F6"/>
    <mergeCell ref="B6:B7"/>
  </mergeCells>
  <phoneticPr fontId="0" type="noConversion"/>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8:F8 G8:H8" numberStoredAsText="1"/>
  </ignoredError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zoomScale="80" zoomScaleNormal="80" workbookViewId="0">
      <selection activeCell="E24" sqref="E24"/>
    </sheetView>
  </sheetViews>
  <sheetFormatPr baseColWidth="10" defaultColWidth="11.42578125" defaultRowHeight="13.5"/>
  <cols>
    <col min="1" max="1" width="42.28515625" style="31" customWidth="1"/>
    <col min="2" max="3" width="50.7109375" style="31" customWidth="1"/>
    <col min="4" max="16384" width="11.42578125" style="31"/>
  </cols>
  <sheetData>
    <row r="1" spans="1:3" ht="35.1" customHeight="1">
      <c r="A1" s="367" t="s">
        <v>105</v>
      </c>
      <c r="B1" s="368"/>
      <c r="C1" s="369"/>
    </row>
    <row r="2" spans="1:3" ht="6.75" customHeight="1"/>
    <row r="3" spans="1:3" s="32" customFormat="1" ht="15" customHeight="1">
      <c r="A3" s="375" t="s">
        <v>69</v>
      </c>
      <c r="B3" s="376"/>
      <c r="C3" s="377"/>
    </row>
    <row r="4" spans="1:3" s="32" customFormat="1" ht="6.75" customHeight="1"/>
    <row r="5" spans="1:3" s="32" customFormat="1" ht="15" customHeight="1">
      <c r="A5" s="375" t="s">
        <v>29</v>
      </c>
      <c r="B5" s="376"/>
      <c r="C5" s="377"/>
    </row>
    <row r="6" spans="1:3" s="32" customFormat="1" ht="6.75" customHeight="1"/>
    <row r="7" spans="1:3" s="32" customFormat="1" ht="15" customHeight="1">
      <c r="A7" s="370" t="s">
        <v>70</v>
      </c>
      <c r="B7" s="371"/>
      <c r="C7" s="372"/>
    </row>
    <row r="8" spans="1:3" s="32" customFormat="1" ht="6.75" customHeight="1">
      <c r="A8" s="378"/>
      <c r="B8" s="378"/>
      <c r="C8" s="378"/>
    </row>
    <row r="9" spans="1:3" s="32" customFormat="1" ht="15" customHeight="1">
      <c r="A9" s="33" t="s">
        <v>71</v>
      </c>
      <c r="B9" s="373"/>
      <c r="C9" s="374"/>
    </row>
    <row r="10" spans="1:3" s="32" customFormat="1" ht="15" customHeight="1">
      <c r="A10" s="33" t="s">
        <v>72</v>
      </c>
      <c r="B10" s="373"/>
      <c r="C10" s="374"/>
    </row>
    <row r="11" spans="1:3" s="32" customFormat="1" ht="15" customHeight="1">
      <c r="A11" s="33" t="s">
        <v>73</v>
      </c>
      <c r="B11" s="373"/>
      <c r="C11" s="374"/>
    </row>
    <row r="12" spans="1:3" s="32" customFormat="1" ht="15" customHeight="1">
      <c r="A12" s="33" t="s">
        <v>74</v>
      </c>
      <c r="B12" s="373"/>
      <c r="C12" s="374"/>
    </row>
    <row r="13" spans="1:3" s="32" customFormat="1" ht="15" customHeight="1">
      <c r="A13" s="34" t="s">
        <v>75</v>
      </c>
      <c r="B13" s="373"/>
      <c r="C13" s="374"/>
    </row>
    <row r="14" spans="1:3" s="32" customFormat="1" ht="33.6" customHeight="1">
      <c r="A14" s="34" t="s">
        <v>76</v>
      </c>
      <c r="B14" s="373"/>
      <c r="C14" s="379"/>
    </row>
    <row r="15" spans="1:3" s="32" customFormat="1" ht="33.6" customHeight="1">
      <c r="A15" s="34" t="s">
        <v>77</v>
      </c>
      <c r="B15" s="373"/>
      <c r="C15" s="374"/>
    </row>
    <row r="16" spans="1:3" s="32" customFormat="1" ht="33.6" customHeight="1">
      <c r="A16" s="34" t="s">
        <v>78</v>
      </c>
      <c r="B16" s="373"/>
      <c r="C16" s="374"/>
    </row>
    <row r="17" spans="1:3" s="32" customFormat="1" ht="6.75" customHeight="1"/>
    <row r="18" spans="1:3" s="32" customFormat="1" ht="15" customHeight="1">
      <c r="A18" s="370" t="s">
        <v>79</v>
      </c>
      <c r="B18" s="371"/>
      <c r="C18" s="372"/>
    </row>
    <row r="19" spans="1:3" s="32" customFormat="1" ht="28.9" customHeight="1">
      <c r="A19" s="35" t="s">
        <v>80</v>
      </c>
      <c r="B19" s="35" t="s">
        <v>81</v>
      </c>
      <c r="C19" s="36" t="s">
        <v>82</v>
      </c>
    </row>
    <row r="20" spans="1:3" s="32" customFormat="1" ht="15" customHeight="1">
      <c r="A20" s="37"/>
      <c r="B20" s="37"/>
      <c r="C20" s="38"/>
    </row>
    <row r="21" spans="1:3" s="32" customFormat="1" ht="6.75" customHeight="1"/>
    <row r="22" spans="1:3" s="32" customFormat="1" ht="15" customHeight="1">
      <c r="A22" s="370" t="s">
        <v>83</v>
      </c>
      <c r="B22" s="371"/>
      <c r="C22" s="372"/>
    </row>
    <row r="23" spans="1:3" s="32" customFormat="1" ht="15" customHeight="1">
      <c r="A23" s="35" t="s">
        <v>84</v>
      </c>
      <c r="B23" s="35" t="s">
        <v>85</v>
      </c>
      <c r="C23" s="36" t="s">
        <v>86</v>
      </c>
    </row>
    <row r="24" spans="1:3" s="32" customFormat="1" ht="15" customHeight="1">
      <c r="A24" s="37"/>
      <c r="B24" s="37"/>
      <c r="C24" s="38"/>
    </row>
    <row r="25" spans="1:3" s="32" customFormat="1" ht="6.75" customHeight="1"/>
    <row r="26" spans="1:3" s="32" customFormat="1" ht="15" customHeight="1">
      <c r="A26" s="370" t="s">
        <v>87</v>
      </c>
      <c r="B26" s="371"/>
      <c r="C26" s="372"/>
    </row>
    <row r="27" spans="1:3" s="32" customFormat="1" ht="15" customHeight="1">
      <c r="A27" s="35" t="s">
        <v>88</v>
      </c>
      <c r="B27" s="35" t="s">
        <v>89</v>
      </c>
      <c r="C27" s="36" t="s">
        <v>90</v>
      </c>
    </row>
    <row r="28" spans="1:3" s="32" customFormat="1" ht="34.9" customHeight="1">
      <c r="A28" s="39"/>
      <c r="B28" s="35"/>
      <c r="C28" s="38"/>
    </row>
    <row r="29" spans="1:3">
      <c r="A29" s="32"/>
      <c r="B29" s="32"/>
      <c r="C29" s="32"/>
    </row>
  </sheetData>
  <mergeCells count="16">
    <mergeCell ref="A18:C18"/>
    <mergeCell ref="A22:C22"/>
    <mergeCell ref="A26:C26"/>
    <mergeCell ref="B11:C11"/>
    <mergeCell ref="B12:C12"/>
    <mergeCell ref="B13:C13"/>
    <mergeCell ref="B14:C14"/>
    <mergeCell ref="B15:C15"/>
    <mergeCell ref="B16:C16"/>
    <mergeCell ref="A1:C1"/>
    <mergeCell ref="A7:C7"/>
    <mergeCell ref="B9:C9"/>
    <mergeCell ref="B10:C10"/>
    <mergeCell ref="A3:C3"/>
    <mergeCell ref="A5:C5"/>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80" zoomScaleNormal="80" zoomScaleSheetLayoutView="70" workbookViewId="0">
      <selection activeCell="E24" sqref="E24"/>
    </sheetView>
  </sheetViews>
  <sheetFormatPr baseColWidth="10" defaultColWidth="12.5703125" defaultRowHeight="13.5"/>
  <cols>
    <col min="1" max="1" width="60.140625" style="26" customWidth="1"/>
    <col min="2" max="3" width="16.140625" style="27" customWidth="1"/>
    <col min="4" max="4" width="66.28515625" style="27" customWidth="1"/>
    <col min="5" max="16384" width="12.5703125" style="27"/>
  </cols>
  <sheetData>
    <row r="1" spans="1:4" ht="35.1" customHeight="1">
      <c r="A1" s="266" t="s">
        <v>177</v>
      </c>
      <c r="B1" s="267"/>
      <c r="C1" s="267"/>
      <c r="D1" s="268"/>
    </row>
    <row r="2" spans="1:4" ht="7.5" customHeight="1">
      <c r="A2" s="28"/>
      <c r="B2" s="29"/>
      <c r="C2" s="29"/>
      <c r="D2" s="29"/>
    </row>
    <row r="3" spans="1:4" ht="20.100000000000001" customHeight="1">
      <c r="A3" s="269" t="s">
        <v>91</v>
      </c>
      <c r="B3" s="270"/>
      <c r="C3" s="270"/>
      <c r="D3" s="271"/>
    </row>
    <row r="4" spans="1:4" ht="20.100000000000001" customHeight="1">
      <c r="A4" s="269" t="s">
        <v>29</v>
      </c>
      <c r="B4" s="270"/>
      <c r="C4" s="270"/>
      <c r="D4" s="271"/>
    </row>
    <row r="5" spans="1:4" ht="25.9" customHeight="1">
      <c r="A5" s="380" t="s">
        <v>162</v>
      </c>
      <c r="B5" s="282" t="s">
        <v>156</v>
      </c>
      <c r="C5" s="382"/>
      <c r="D5" s="383" t="s">
        <v>16</v>
      </c>
    </row>
    <row r="6" spans="1:4" s="30" customFormat="1" ht="25.9" customHeight="1">
      <c r="A6" s="381"/>
      <c r="B6" s="175" t="s">
        <v>128</v>
      </c>
      <c r="C6" s="176" t="s">
        <v>21</v>
      </c>
      <c r="D6" s="384"/>
    </row>
    <row r="7" spans="1:4" ht="20.25" customHeight="1">
      <c r="A7" s="60" t="s">
        <v>0</v>
      </c>
      <c r="B7" s="60" t="s">
        <v>1</v>
      </c>
      <c r="C7" s="60" t="s">
        <v>2</v>
      </c>
      <c r="D7" s="60" t="s">
        <v>6</v>
      </c>
    </row>
    <row r="8" spans="1:4" ht="20.25" customHeight="1">
      <c r="A8" s="147"/>
      <c r="B8" s="148"/>
      <c r="C8" s="148"/>
      <c r="D8" s="148"/>
    </row>
    <row r="9" spans="1:4" ht="20.25" customHeight="1">
      <c r="A9" s="147"/>
      <c r="B9" s="148"/>
      <c r="C9" s="148"/>
      <c r="D9" s="148"/>
    </row>
    <row r="10" spans="1:4" ht="20.25" customHeight="1">
      <c r="A10" s="147"/>
      <c r="B10" s="148"/>
      <c r="C10" s="148"/>
      <c r="D10" s="148"/>
    </row>
    <row r="11" spans="1:4" ht="20.25" customHeight="1">
      <c r="A11" s="147"/>
      <c r="B11" s="148"/>
      <c r="C11" s="148"/>
      <c r="D11" s="148"/>
    </row>
    <row r="12" spans="1:4" ht="20.25" customHeight="1">
      <c r="A12" s="147"/>
      <c r="B12" s="148"/>
      <c r="C12" s="148"/>
      <c r="D12" s="148"/>
    </row>
    <row r="13" spans="1:4" ht="20.25" customHeight="1">
      <c r="A13" s="147"/>
      <c r="B13" s="148"/>
      <c r="C13" s="148"/>
      <c r="D13" s="148"/>
    </row>
    <row r="14" spans="1:4" ht="20.25" customHeight="1">
      <c r="A14" s="147"/>
      <c r="B14" s="148"/>
      <c r="C14" s="148"/>
      <c r="D14" s="148"/>
    </row>
    <row r="15" spans="1:4" ht="20.25" customHeight="1">
      <c r="A15" s="147"/>
      <c r="B15" s="148"/>
      <c r="C15" s="148"/>
      <c r="D15" s="148"/>
    </row>
    <row r="16" spans="1:4" ht="20.25" customHeight="1">
      <c r="A16" s="147"/>
      <c r="B16" s="148"/>
      <c r="C16" s="148"/>
      <c r="D16" s="148"/>
    </row>
    <row r="17" spans="1:4" ht="20.25" customHeight="1">
      <c r="A17" s="147"/>
      <c r="B17" s="148"/>
      <c r="C17" s="148"/>
      <c r="D17" s="148"/>
    </row>
    <row r="18" spans="1:4" ht="20.25" customHeight="1">
      <c r="A18" s="147"/>
      <c r="B18" s="148"/>
      <c r="C18" s="148"/>
      <c r="D18" s="148"/>
    </row>
    <row r="19" spans="1:4" ht="20.25" customHeight="1">
      <c r="A19" s="147"/>
      <c r="B19" s="148"/>
      <c r="C19" s="148"/>
      <c r="D19" s="148"/>
    </row>
    <row r="20" spans="1:4" ht="20.25" customHeight="1">
      <c r="A20" s="147"/>
      <c r="B20" s="148"/>
      <c r="C20" s="148"/>
      <c r="D20" s="148"/>
    </row>
    <row r="21" spans="1:4" ht="20.25" customHeight="1">
      <c r="A21" s="147"/>
      <c r="B21" s="148"/>
      <c r="C21" s="148"/>
      <c r="D21" s="148"/>
    </row>
    <row r="22" spans="1:4" ht="20.25" customHeight="1">
      <c r="A22" s="147"/>
      <c r="B22" s="148"/>
      <c r="C22" s="148"/>
      <c r="D22" s="148"/>
    </row>
    <row r="23" spans="1:4" ht="20.25" customHeight="1">
      <c r="A23" s="149" t="s">
        <v>166</v>
      </c>
      <c r="B23" s="148"/>
      <c r="C23" s="148"/>
      <c r="D23" s="148"/>
    </row>
    <row r="24" spans="1:4" ht="20.25" customHeight="1">
      <c r="A24" s="147"/>
      <c r="B24" s="148"/>
      <c r="C24" s="148"/>
      <c r="D24" s="148"/>
    </row>
    <row r="25" spans="1:4">
      <c r="A25" s="25" t="s">
        <v>176</v>
      </c>
    </row>
    <row r="26" spans="1:4">
      <c r="A26" s="11"/>
      <c r="C26" s="13"/>
    </row>
    <row r="27" spans="1:4">
      <c r="A27" s="14"/>
      <c r="C27" s="16"/>
    </row>
  </sheetData>
  <mergeCells count="6">
    <mergeCell ref="A5:A6"/>
    <mergeCell ref="B5:C5"/>
    <mergeCell ref="D5:D6"/>
    <mergeCell ref="A1:D1"/>
    <mergeCell ref="A3:D3"/>
    <mergeCell ref="A4:D4"/>
  </mergeCells>
  <conditionalFormatting sqref="A3">
    <cfRule type="cellIs" dxfId="1" priority="2" stopIfTrue="1" operator="equal">
      <formula>"VAYA A LA HOJA INICIO Y SELECIONE LA UNIDAD RESPONSABLE CORRESPONDIENTE A ESTE INFORME"</formula>
    </cfRule>
  </conditionalFormatting>
  <conditionalFormatting sqref="A4">
    <cfRule type="cellIs" dxfId="0"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B7" numberStoredAsText="1"/>
  </ignoredError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zoomScale="60" zoomScaleNormal="60" zoomScaleSheetLayoutView="70" workbookViewId="0">
      <selection activeCell="E9" sqref="E9"/>
    </sheetView>
  </sheetViews>
  <sheetFormatPr baseColWidth="10" defaultColWidth="9.140625" defaultRowHeight="13.5"/>
  <cols>
    <col min="1" max="1" width="34.7109375" style="1" customWidth="1"/>
    <col min="2" max="2" width="31.140625" style="1" customWidth="1"/>
    <col min="3" max="3" width="30" style="1" customWidth="1"/>
    <col min="4" max="4" width="12.5703125" style="1" bestFit="1" customWidth="1"/>
    <col min="5" max="7" width="15.7109375" style="1" customWidth="1"/>
    <col min="8" max="16384" width="9.140625" style="1"/>
  </cols>
  <sheetData>
    <row r="1" spans="1:7" ht="35.1" customHeight="1">
      <c r="A1" s="266" t="s">
        <v>41</v>
      </c>
      <c r="B1" s="267"/>
      <c r="C1" s="267"/>
      <c r="D1" s="267"/>
      <c r="E1" s="267"/>
      <c r="F1" s="267"/>
      <c r="G1" s="268"/>
    </row>
    <row r="2" spans="1:7" s="18" customFormat="1" ht="8.25" customHeight="1">
      <c r="A2" s="17"/>
      <c r="B2" s="17"/>
      <c r="C2" s="17"/>
      <c r="D2" s="17"/>
      <c r="E2" s="17"/>
      <c r="F2" s="17"/>
      <c r="G2" s="17"/>
    </row>
    <row r="3" spans="1:7" s="18" customFormat="1" ht="19.5" customHeight="1">
      <c r="A3" s="269" t="s">
        <v>91</v>
      </c>
      <c r="B3" s="270"/>
      <c r="C3" s="270"/>
      <c r="D3" s="270"/>
      <c r="E3" s="270"/>
      <c r="F3" s="270"/>
      <c r="G3" s="271"/>
    </row>
    <row r="4" spans="1:7" s="18" customFormat="1" ht="19.5" customHeight="1">
      <c r="A4" s="269" t="s">
        <v>29</v>
      </c>
      <c r="B4" s="270"/>
      <c r="C4" s="270"/>
      <c r="D4" s="270"/>
      <c r="E4" s="270"/>
      <c r="F4" s="270"/>
      <c r="G4" s="271"/>
    </row>
    <row r="5" spans="1:7" ht="9" customHeight="1"/>
    <row r="6" spans="1:7" ht="19.899999999999999" customHeight="1">
      <c r="A6" s="264" t="s">
        <v>43</v>
      </c>
      <c r="B6" s="264" t="s">
        <v>42</v>
      </c>
      <c r="C6" s="264" t="s">
        <v>16</v>
      </c>
      <c r="D6" s="264" t="s">
        <v>44</v>
      </c>
      <c r="E6" s="282" t="s">
        <v>126</v>
      </c>
      <c r="F6" s="283"/>
      <c r="G6" s="325"/>
    </row>
    <row r="7" spans="1:7" s="19" customFormat="1" ht="36" customHeight="1">
      <c r="A7" s="265"/>
      <c r="B7" s="265"/>
      <c r="C7" s="265"/>
      <c r="D7" s="265"/>
      <c r="E7" s="160" t="s">
        <v>129</v>
      </c>
      <c r="F7" s="160" t="s">
        <v>175</v>
      </c>
      <c r="G7" s="160" t="s">
        <v>45</v>
      </c>
    </row>
    <row r="8" spans="1:7">
      <c r="A8" s="20" t="s">
        <v>0</v>
      </c>
      <c r="B8" s="20" t="s">
        <v>1</v>
      </c>
      <c r="C8" s="20" t="s">
        <v>2</v>
      </c>
      <c r="D8" s="20" t="s">
        <v>6</v>
      </c>
      <c r="E8" s="20" t="s">
        <v>3</v>
      </c>
      <c r="F8" s="20" t="s">
        <v>4</v>
      </c>
      <c r="G8" s="20" t="s">
        <v>5</v>
      </c>
    </row>
    <row r="9" spans="1:7">
      <c r="A9" s="21"/>
      <c r="B9" s="21"/>
      <c r="C9" s="21"/>
      <c r="D9" s="21"/>
      <c r="E9" s="21"/>
      <c r="F9" s="21"/>
      <c r="G9" s="21"/>
    </row>
    <row r="10" spans="1:7">
      <c r="A10" s="21"/>
      <c r="B10" s="21"/>
      <c r="C10" s="21"/>
      <c r="D10" s="21"/>
      <c r="E10" s="21"/>
      <c r="F10" s="21"/>
      <c r="G10" s="21"/>
    </row>
    <row r="11" spans="1:7">
      <c r="A11" s="21"/>
      <c r="B11" s="21"/>
      <c r="C11" s="21"/>
      <c r="D11" s="21"/>
      <c r="E11" s="21"/>
      <c r="F11" s="21"/>
      <c r="G11" s="21"/>
    </row>
    <row r="12" spans="1:7">
      <c r="A12" s="21"/>
      <c r="B12" s="21"/>
      <c r="C12" s="21"/>
      <c r="D12" s="21"/>
      <c r="E12" s="21"/>
      <c r="F12" s="21"/>
      <c r="G12" s="21"/>
    </row>
    <row r="13" spans="1:7">
      <c r="A13" s="21"/>
      <c r="B13" s="21"/>
      <c r="C13" s="21"/>
      <c r="D13" s="21"/>
      <c r="E13" s="21"/>
      <c r="F13" s="21"/>
      <c r="G13" s="21"/>
    </row>
    <row r="14" spans="1:7">
      <c r="A14" s="21"/>
      <c r="B14" s="21"/>
      <c r="C14" s="21"/>
      <c r="D14" s="21"/>
      <c r="E14" s="21"/>
      <c r="F14" s="21"/>
      <c r="G14" s="21"/>
    </row>
    <row r="15" spans="1:7">
      <c r="A15" s="21"/>
      <c r="B15" s="21"/>
      <c r="C15" s="21"/>
      <c r="D15" s="21"/>
      <c r="E15" s="21"/>
      <c r="F15" s="21"/>
      <c r="G15" s="21"/>
    </row>
    <row r="16" spans="1:7">
      <c r="A16" s="21"/>
      <c r="B16" s="21"/>
      <c r="C16" s="21"/>
      <c r="D16" s="21"/>
      <c r="E16" s="21"/>
      <c r="F16" s="21"/>
      <c r="G16" s="21"/>
    </row>
    <row r="17" spans="1:7">
      <c r="A17" s="21"/>
      <c r="B17" s="21"/>
      <c r="C17" s="21"/>
      <c r="D17" s="21"/>
      <c r="E17" s="21"/>
      <c r="F17" s="21"/>
      <c r="G17" s="21"/>
    </row>
    <row r="18" spans="1:7">
      <c r="A18" s="21"/>
      <c r="B18" s="21"/>
      <c r="C18" s="21"/>
      <c r="D18" s="21"/>
      <c r="E18" s="21"/>
      <c r="F18" s="21"/>
      <c r="G18" s="21"/>
    </row>
    <row r="19" spans="1:7">
      <c r="A19" s="21"/>
      <c r="B19" s="21"/>
      <c r="C19" s="21"/>
      <c r="D19" s="21"/>
      <c r="E19" s="21"/>
      <c r="F19" s="21"/>
      <c r="G19" s="21"/>
    </row>
    <row r="20" spans="1:7">
      <c r="A20" s="21"/>
      <c r="B20" s="21"/>
      <c r="C20" s="21"/>
      <c r="D20" s="21"/>
      <c r="E20" s="21"/>
      <c r="F20" s="21"/>
      <c r="G20" s="21"/>
    </row>
    <row r="21" spans="1:7">
      <c r="A21" s="21"/>
      <c r="B21" s="21"/>
      <c r="C21" s="21"/>
      <c r="D21" s="21"/>
      <c r="E21" s="21"/>
      <c r="F21" s="21"/>
      <c r="G21" s="21"/>
    </row>
    <row r="22" spans="1:7">
      <c r="A22" s="21"/>
      <c r="B22" s="21"/>
      <c r="C22" s="21"/>
      <c r="D22" s="21"/>
      <c r="E22" s="21"/>
      <c r="F22" s="21"/>
      <c r="G22" s="21"/>
    </row>
    <row r="23" spans="1:7">
      <c r="A23" s="21"/>
      <c r="B23" s="21"/>
      <c r="C23" s="21"/>
      <c r="D23" s="21"/>
      <c r="E23" s="21"/>
      <c r="F23" s="21"/>
      <c r="G23" s="21"/>
    </row>
    <row r="24" spans="1:7">
      <c r="A24" s="21"/>
      <c r="B24" s="21"/>
      <c r="C24" s="21"/>
      <c r="D24" s="21"/>
      <c r="E24" s="21"/>
      <c r="F24" s="21"/>
      <c r="G24" s="21"/>
    </row>
    <row r="25" spans="1:7">
      <c r="A25" s="21"/>
      <c r="B25" s="21"/>
      <c r="C25" s="21"/>
      <c r="D25" s="21"/>
      <c r="E25" s="21"/>
      <c r="F25" s="21"/>
      <c r="G25" s="21"/>
    </row>
    <row r="26" spans="1:7">
      <c r="A26" s="21"/>
      <c r="B26" s="21"/>
      <c r="C26" s="21"/>
      <c r="D26" s="21"/>
      <c r="E26" s="21"/>
      <c r="F26" s="21"/>
      <c r="G26" s="21"/>
    </row>
    <row r="27" spans="1:7">
      <c r="A27" s="21"/>
      <c r="B27" s="21"/>
      <c r="C27" s="21"/>
      <c r="D27" s="21"/>
      <c r="E27" s="21"/>
      <c r="F27" s="21"/>
      <c r="G27" s="21"/>
    </row>
    <row r="28" spans="1:7">
      <c r="A28" s="21"/>
      <c r="B28" s="21"/>
      <c r="C28" s="21"/>
      <c r="D28" s="21"/>
      <c r="E28" s="21"/>
      <c r="F28" s="21"/>
      <c r="G28" s="21"/>
    </row>
    <row r="29" spans="1:7">
      <c r="A29" s="21"/>
      <c r="B29" s="21"/>
      <c r="C29" s="21"/>
      <c r="D29" s="21"/>
      <c r="E29" s="21"/>
      <c r="F29" s="21"/>
      <c r="G29" s="21"/>
    </row>
    <row r="30" spans="1:7">
      <c r="A30" s="21"/>
      <c r="B30" s="21"/>
      <c r="C30" s="21"/>
      <c r="D30" s="21"/>
      <c r="E30" s="21"/>
      <c r="F30" s="21"/>
      <c r="G30" s="21"/>
    </row>
    <row r="31" spans="1:7">
      <c r="A31" s="21"/>
      <c r="B31" s="21"/>
      <c r="C31" s="21"/>
      <c r="D31" s="21"/>
      <c r="E31" s="21"/>
      <c r="F31" s="21"/>
      <c r="G31" s="21"/>
    </row>
    <row r="32" spans="1:7">
      <c r="A32" s="21"/>
      <c r="B32" s="21"/>
      <c r="C32" s="21"/>
      <c r="D32" s="21"/>
      <c r="E32" s="21"/>
      <c r="F32" s="21"/>
      <c r="G32" s="21"/>
    </row>
    <row r="33" spans="1:7">
      <c r="A33" s="22" t="s">
        <v>173</v>
      </c>
      <c r="B33" s="21"/>
      <c r="C33" s="21"/>
      <c r="D33" s="21"/>
      <c r="E33" s="21"/>
      <c r="F33" s="21"/>
      <c r="G33" s="21"/>
    </row>
    <row r="34" spans="1:7">
      <c r="A34" s="21"/>
      <c r="B34" s="21"/>
      <c r="C34" s="21"/>
      <c r="D34" s="21"/>
      <c r="E34" s="21"/>
      <c r="F34" s="21"/>
      <c r="G34" s="21"/>
    </row>
    <row r="35" spans="1:7">
      <c r="A35" s="23"/>
      <c r="B35" s="23"/>
      <c r="C35" s="23"/>
      <c r="D35" s="23"/>
      <c r="E35" s="23"/>
      <c r="F35" s="23"/>
      <c r="G35" s="23"/>
    </row>
    <row r="36" spans="1:7">
      <c r="A36" s="24" t="s">
        <v>174</v>
      </c>
    </row>
    <row r="37" spans="1:7">
      <c r="A37" s="25"/>
    </row>
    <row r="39" spans="1:7">
      <c r="A39" s="11"/>
      <c r="E39" s="12"/>
    </row>
    <row r="40" spans="1:7">
      <c r="A40" s="14"/>
      <c r="E40" s="15"/>
    </row>
  </sheetData>
  <mergeCells count="8">
    <mergeCell ref="A1:G1"/>
    <mergeCell ref="A3:G3"/>
    <mergeCell ref="A4:G4"/>
    <mergeCell ref="E6:G6"/>
    <mergeCell ref="D6:D7"/>
    <mergeCell ref="A6:A7"/>
    <mergeCell ref="B6:B7"/>
    <mergeCell ref="C6:C7"/>
  </mergeCell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8:G8"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70" zoomScaleNormal="70" workbookViewId="0">
      <selection activeCell="E24" sqref="E24"/>
    </sheetView>
  </sheetViews>
  <sheetFormatPr baseColWidth="10" defaultColWidth="11.42578125" defaultRowHeight="13.5"/>
  <cols>
    <col min="1" max="1" width="19.140625" style="1" customWidth="1"/>
    <col min="2" max="7" width="25.7109375" style="1" customWidth="1"/>
    <col min="8" max="16384" width="11.42578125" style="1"/>
  </cols>
  <sheetData>
    <row r="1" spans="1:8" ht="35.1" customHeight="1">
      <c r="A1" s="266" t="s">
        <v>95</v>
      </c>
      <c r="B1" s="267"/>
      <c r="C1" s="267"/>
      <c r="D1" s="267"/>
      <c r="E1" s="267"/>
      <c r="F1" s="267"/>
      <c r="G1" s="268"/>
    </row>
    <row r="2" spans="1:8" ht="6.75" customHeight="1"/>
    <row r="3" spans="1:8" ht="17.25" customHeight="1">
      <c r="A3" s="269" t="s">
        <v>91</v>
      </c>
      <c r="B3" s="270"/>
      <c r="C3" s="270"/>
      <c r="D3" s="270"/>
      <c r="E3" s="270"/>
      <c r="F3" s="270"/>
      <c r="G3" s="271"/>
    </row>
    <row r="4" spans="1:8" ht="17.25" customHeight="1">
      <c r="A4" s="269" t="s">
        <v>29</v>
      </c>
      <c r="B4" s="270"/>
      <c r="C4" s="270"/>
      <c r="D4" s="270"/>
      <c r="E4" s="270"/>
      <c r="F4" s="270"/>
      <c r="G4" s="271"/>
    </row>
    <row r="5" spans="1:8" ht="25.5" customHeight="1">
      <c r="A5" s="264" t="s">
        <v>18</v>
      </c>
      <c r="B5" s="276" t="s">
        <v>126</v>
      </c>
      <c r="C5" s="277"/>
      <c r="D5" s="277"/>
      <c r="E5" s="278"/>
      <c r="F5" s="276" t="s">
        <v>115</v>
      </c>
      <c r="G5" s="278"/>
      <c r="H5" s="2"/>
    </row>
    <row r="6" spans="1:8" ht="25.5" customHeight="1">
      <c r="A6" s="279"/>
      <c r="B6" s="160" t="s">
        <v>168</v>
      </c>
      <c r="C6" s="160" t="s">
        <v>51</v>
      </c>
      <c r="D6" s="160" t="s">
        <v>52</v>
      </c>
      <c r="E6" s="160" t="s">
        <v>132</v>
      </c>
      <c r="F6" s="161" t="s">
        <v>133</v>
      </c>
      <c r="G6" s="161" t="s">
        <v>134</v>
      </c>
      <c r="H6" s="3"/>
    </row>
    <row r="7" spans="1:8" s="40" customFormat="1" ht="12.75" customHeight="1">
      <c r="A7" s="20" t="s">
        <v>0</v>
      </c>
      <c r="B7" s="20" t="s">
        <v>1</v>
      </c>
      <c r="C7" s="20" t="s">
        <v>2</v>
      </c>
      <c r="D7" s="20" t="s">
        <v>6</v>
      </c>
      <c r="E7" s="20" t="s">
        <v>3</v>
      </c>
      <c r="F7" s="20" t="s">
        <v>4</v>
      </c>
      <c r="G7" s="20" t="s">
        <v>5</v>
      </c>
    </row>
    <row r="8" spans="1:8" s="40" customFormat="1" ht="22.9" customHeight="1">
      <c r="A8" s="150" t="s">
        <v>127</v>
      </c>
      <c r="B8" s="151"/>
      <c r="C8" s="151"/>
      <c r="D8" s="151"/>
      <c r="E8" s="151"/>
      <c r="F8" s="151"/>
      <c r="G8" s="151"/>
    </row>
    <row r="9" spans="1:8" s="40" customFormat="1" ht="49.9" customHeight="1">
      <c r="A9" s="58">
        <v>1000</v>
      </c>
      <c r="B9" s="41"/>
      <c r="C9" s="41"/>
      <c r="D9" s="41"/>
      <c r="E9" s="41"/>
      <c r="F9" s="67"/>
      <c r="G9" s="41"/>
    </row>
    <row r="10" spans="1:8" s="40" customFormat="1" ht="49.9" customHeight="1">
      <c r="A10" s="58"/>
      <c r="B10" s="41"/>
      <c r="C10" s="41"/>
      <c r="D10" s="41"/>
      <c r="E10" s="41"/>
      <c r="F10" s="67"/>
      <c r="G10" s="41"/>
    </row>
    <row r="11" spans="1:8" s="40" customFormat="1" ht="49.9" customHeight="1">
      <c r="A11" s="59">
        <v>2000</v>
      </c>
      <c r="B11" s="7"/>
      <c r="C11" s="7"/>
      <c r="D11" s="7"/>
      <c r="E11" s="7"/>
      <c r="F11" s="7"/>
      <c r="G11" s="7"/>
    </row>
    <row r="12" spans="1:8" s="40" customFormat="1" ht="31.5" customHeight="1">
      <c r="A12" s="91"/>
      <c r="B12" s="9"/>
      <c r="C12" s="9"/>
      <c r="D12" s="9"/>
      <c r="E12" s="9"/>
      <c r="F12" s="9"/>
      <c r="G12" s="9"/>
    </row>
    <row r="13" spans="1:8" s="40" customFormat="1" ht="47.25" customHeight="1">
      <c r="A13" s="58">
        <v>3000</v>
      </c>
      <c r="B13" s="5"/>
      <c r="C13" s="5"/>
      <c r="D13" s="5"/>
      <c r="E13" s="5"/>
      <c r="F13" s="5"/>
      <c r="G13" s="5"/>
    </row>
    <row r="14" spans="1:8" s="40" customFormat="1" ht="24" customHeight="1">
      <c r="A14" s="10" t="s">
        <v>130</v>
      </c>
      <c r="B14" s="154"/>
      <c r="C14" s="154"/>
      <c r="D14" s="154"/>
      <c r="E14" s="154"/>
      <c r="F14" s="154"/>
      <c r="G14" s="154"/>
    </row>
    <row r="15" spans="1:8" s="40" customFormat="1" ht="49.9" customHeight="1">
      <c r="A15" s="4"/>
      <c r="B15" s="5"/>
      <c r="C15" s="5"/>
      <c r="D15" s="5"/>
      <c r="E15" s="5"/>
      <c r="F15" s="5"/>
      <c r="G15" s="5"/>
    </row>
    <row r="16" spans="1:8" s="40" customFormat="1" ht="49.9" customHeight="1">
      <c r="A16" s="58">
        <v>5000</v>
      </c>
      <c r="B16" s="5"/>
      <c r="C16" s="5"/>
      <c r="D16" s="5"/>
      <c r="E16" s="5"/>
      <c r="F16" s="5"/>
      <c r="G16" s="5"/>
    </row>
    <row r="17" spans="1:7" s="40" customFormat="1" ht="43.5" customHeight="1">
      <c r="A17" s="8"/>
      <c r="B17" s="9"/>
      <c r="C17" s="9"/>
      <c r="D17" s="9"/>
      <c r="E17" s="9"/>
      <c r="F17" s="9"/>
      <c r="G17" s="9"/>
    </row>
    <row r="18" spans="1:7" s="40" customFormat="1" ht="30.75" customHeight="1">
      <c r="A18" s="68" t="s">
        <v>138</v>
      </c>
      <c r="B18" s="69"/>
      <c r="C18" s="69"/>
      <c r="D18" s="69"/>
      <c r="E18" s="69"/>
      <c r="F18" s="69"/>
      <c r="G18" s="69"/>
    </row>
    <row r="19" spans="1:7">
      <c r="A19" s="25"/>
    </row>
    <row r="20" spans="1:7">
      <c r="A20" s="11"/>
      <c r="C20" s="13"/>
      <c r="D20" s="13"/>
      <c r="E20" s="13"/>
      <c r="F20" s="12"/>
    </row>
    <row r="21" spans="1:7">
      <c r="A21" s="14"/>
      <c r="C21" s="16"/>
      <c r="D21" s="16"/>
      <c r="E21" s="16"/>
      <c r="F21" s="15"/>
    </row>
  </sheetData>
  <mergeCells count="6">
    <mergeCell ref="A5:A6"/>
    <mergeCell ref="A1:G1"/>
    <mergeCell ref="A3:G3"/>
    <mergeCell ref="A4:G4"/>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A7:D7"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70" zoomScaleNormal="70" workbookViewId="0">
      <selection activeCell="E24" sqref="E24"/>
    </sheetView>
  </sheetViews>
  <sheetFormatPr baseColWidth="10" defaultColWidth="11.42578125" defaultRowHeight="13.5"/>
  <cols>
    <col min="1" max="1" width="13.140625" style="1" customWidth="1"/>
    <col min="2" max="2" width="14.28515625" style="1" customWidth="1"/>
    <col min="3" max="3" width="13" style="1" customWidth="1"/>
    <col min="4" max="5" width="12.5703125" style="1" customWidth="1"/>
    <col min="6" max="6" width="11.85546875" style="1" customWidth="1"/>
    <col min="7" max="7" width="11" style="1" customWidth="1"/>
    <col min="8" max="8" width="6.5703125" style="1" customWidth="1"/>
    <col min="9" max="9" width="68.7109375" style="1" customWidth="1"/>
    <col min="10" max="16384" width="11.42578125" style="1"/>
  </cols>
  <sheetData>
    <row r="1" spans="1:10" ht="35.1" customHeight="1">
      <c r="A1" s="266" t="s">
        <v>104</v>
      </c>
      <c r="B1" s="267"/>
      <c r="C1" s="267"/>
      <c r="D1" s="267"/>
      <c r="E1" s="267"/>
      <c r="F1" s="267"/>
      <c r="G1" s="267"/>
      <c r="H1" s="267"/>
      <c r="I1" s="268"/>
    </row>
    <row r="2" spans="1:10" ht="6.75" customHeight="1"/>
    <row r="3" spans="1:10" ht="17.25" customHeight="1">
      <c r="A3" s="269" t="s">
        <v>91</v>
      </c>
      <c r="B3" s="270"/>
      <c r="C3" s="270"/>
      <c r="D3" s="270"/>
      <c r="E3" s="270"/>
      <c r="F3" s="270"/>
      <c r="G3" s="270"/>
      <c r="H3" s="270"/>
      <c r="I3" s="271"/>
    </row>
    <row r="4" spans="1:10" ht="17.25" customHeight="1">
      <c r="A4" s="269" t="s">
        <v>29</v>
      </c>
      <c r="B4" s="270"/>
      <c r="C4" s="270"/>
      <c r="D4" s="270"/>
      <c r="E4" s="270"/>
      <c r="F4" s="270"/>
      <c r="G4" s="270"/>
      <c r="H4" s="270"/>
      <c r="I4" s="271"/>
    </row>
    <row r="5" spans="1:10" ht="25.5" customHeight="1">
      <c r="A5" s="264" t="s">
        <v>38</v>
      </c>
      <c r="B5" s="276" t="s">
        <v>126</v>
      </c>
      <c r="C5" s="277"/>
      <c r="D5" s="277"/>
      <c r="E5" s="278"/>
      <c r="F5" s="276" t="s">
        <v>115</v>
      </c>
      <c r="G5" s="278"/>
      <c r="H5" s="272" t="s">
        <v>160</v>
      </c>
      <c r="I5" s="273"/>
      <c r="J5" s="2"/>
    </row>
    <row r="6" spans="1:10" ht="25.5" customHeight="1">
      <c r="A6" s="279"/>
      <c r="B6" s="160" t="s">
        <v>168</v>
      </c>
      <c r="C6" s="161" t="s">
        <v>51</v>
      </c>
      <c r="D6" s="161" t="s">
        <v>52</v>
      </c>
      <c r="E6" s="161" t="s">
        <v>132</v>
      </c>
      <c r="F6" s="161" t="s">
        <v>133</v>
      </c>
      <c r="G6" s="161" t="s">
        <v>134</v>
      </c>
      <c r="H6" s="274" t="s">
        <v>93</v>
      </c>
      <c r="I6" s="275"/>
      <c r="J6" s="3"/>
    </row>
    <row r="7" spans="1:10" s="113" customFormat="1" ht="12.75" customHeight="1">
      <c r="A7" s="60" t="s">
        <v>0</v>
      </c>
      <c r="B7" s="60" t="s">
        <v>1</v>
      </c>
      <c r="C7" s="60" t="s">
        <v>2</v>
      </c>
      <c r="D7" s="60" t="s">
        <v>6</v>
      </c>
      <c r="E7" s="60" t="s">
        <v>3</v>
      </c>
      <c r="F7" s="60" t="s">
        <v>4</v>
      </c>
      <c r="G7" s="60" t="s">
        <v>5</v>
      </c>
      <c r="H7" s="112"/>
      <c r="I7" s="82"/>
    </row>
    <row r="8" spans="1:10" s="113" customFormat="1" ht="18.95" customHeight="1">
      <c r="A8" s="76"/>
      <c r="B8" s="77"/>
      <c r="C8" s="77"/>
      <c r="D8" s="77"/>
      <c r="E8" s="77"/>
      <c r="F8" s="78"/>
      <c r="G8" s="77"/>
      <c r="H8" s="107" t="s">
        <v>140</v>
      </c>
      <c r="I8" s="79"/>
    </row>
    <row r="9" spans="1:10" s="113" customFormat="1" ht="18.95" customHeight="1">
      <c r="A9" s="76"/>
      <c r="B9" s="77"/>
      <c r="C9" s="77"/>
      <c r="D9" s="77"/>
      <c r="E9" s="77"/>
      <c r="F9" s="78"/>
      <c r="G9" s="77"/>
      <c r="H9" s="107" t="s">
        <v>139</v>
      </c>
      <c r="I9" s="79"/>
    </row>
    <row r="10" spans="1:10" s="113" customFormat="1" ht="18.95" customHeight="1">
      <c r="A10" s="80"/>
      <c r="B10" s="81"/>
      <c r="C10" s="81"/>
      <c r="D10" s="81"/>
      <c r="E10" s="81"/>
      <c r="F10" s="81"/>
      <c r="G10" s="81"/>
      <c r="H10" s="108" t="s">
        <v>22</v>
      </c>
      <c r="I10" s="82"/>
    </row>
    <row r="11" spans="1:10" s="113" customFormat="1" ht="18.95" customHeight="1">
      <c r="A11" s="83"/>
      <c r="B11" s="84"/>
      <c r="C11" s="84"/>
      <c r="D11" s="84"/>
      <c r="E11" s="84"/>
      <c r="F11" s="84"/>
      <c r="G11" s="84"/>
      <c r="H11" s="109" t="s">
        <v>23</v>
      </c>
      <c r="I11" s="85"/>
    </row>
    <row r="12" spans="1:10" s="113" customFormat="1" ht="18.95" customHeight="1">
      <c r="A12" s="76"/>
      <c r="B12" s="77"/>
      <c r="C12" s="77"/>
      <c r="D12" s="77"/>
      <c r="E12" s="77"/>
      <c r="F12" s="77"/>
      <c r="G12" s="77"/>
      <c r="H12" s="110" t="s">
        <v>22</v>
      </c>
      <c r="I12" s="82"/>
    </row>
    <row r="13" spans="1:10" s="113" customFormat="1" ht="18.95" customHeight="1">
      <c r="A13" s="83"/>
      <c r="B13" s="84"/>
      <c r="C13" s="84"/>
      <c r="D13" s="84"/>
      <c r="E13" s="84"/>
      <c r="F13" s="84"/>
      <c r="G13" s="84"/>
      <c r="H13" s="109" t="s">
        <v>23</v>
      </c>
      <c r="I13" s="85"/>
    </row>
    <row r="14" spans="1:10" s="113" customFormat="1" ht="18.95" customHeight="1">
      <c r="A14" s="76"/>
      <c r="B14" s="77"/>
      <c r="C14" s="77"/>
      <c r="D14" s="77"/>
      <c r="E14" s="77"/>
      <c r="F14" s="77"/>
      <c r="G14" s="77"/>
      <c r="H14" s="110" t="s">
        <v>22</v>
      </c>
      <c r="I14" s="82"/>
    </row>
    <row r="15" spans="1:10" s="113" customFormat="1" ht="18.95" customHeight="1">
      <c r="A15" s="83"/>
      <c r="B15" s="84"/>
      <c r="C15" s="84"/>
      <c r="D15" s="84"/>
      <c r="E15" s="84"/>
      <c r="F15" s="84"/>
      <c r="G15" s="84"/>
      <c r="H15" s="109" t="s">
        <v>23</v>
      </c>
      <c r="I15" s="85"/>
    </row>
    <row r="16" spans="1:10" s="113" customFormat="1" ht="18.95" customHeight="1">
      <c r="A16" s="76"/>
      <c r="B16" s="77"/>
      <c r="C16" s="77"/>
      <c r="D16" s="77"/>
      <c r="E16" s="77"/>
      <c r="F16" s="77"/>
      <c r="G16" s="77"/>
      <c r="H16" s="110" t="s">
        <v>22</v>
      </c>
      <c r="I16" s="82"/>
    </row>
    <row r="17" spans="1:9" s="113" customFormat="1" ht="18.95" customHeight="1">
      <c r="A17" s="83"/>
      <c r="B17" s="84"/>
      <c r="C17" s="84"/>
      <c r="D17" s="84"/>
      <c r="E17" s="84"/>
      <c r="F17" s="84"/>
      <c r="G17" s="84"/>
      <c r="H17" s="109" t="s">
        <v>23</v>
      </c>
      <c r="I17" s="85"/>
    </row>
    <row r="18" spans="1:9" s="113" customFormat="1" ht="18.95" customHeight="1">
      <c r="A18" s="76"/>
      <c r="B18" s="77"/>
      <c r="C18" s="77"/>
      <c r="D18" s="77"/>
      <c r="E18" s="77"/>
      <c r="F18" s="77"/>
      <c r="G18" s="77"/>
      <c r="H18" s="110" t="s">
        <v>22</v>
      </c>
      <c r="I18" s="82"/>
    </row>
    <row r="19" spans="1:9" s="113" customFormat="1" ht="18.95" customHeight="1">
      <c r="A19" s="83"/>
      <c r="B19" s="84"/>
      <c r="C19" s="84"/>
      <c r="D19" s="84"/>
      <c r="E19" s="84"/>
      <c r="F19" s="84"/>
      <c r="G19" s="84"/>
      <c r="H19" s="109" t="s">
        <v>23</v>
      </c>
      <c r="I19" s="85"/>
    </row>
    <row r="20" spans="1:9" s="113" customFormat="1" ht="18.95" customHeight="1">
      <c r="A20" s="76"/>
      <c r="B20" s="77"/>
      <c r="C20" s="77"/>
      <c r="D20" s="77"/>
      <c r="E20" s="77"/>
      <c r="F20" s="77"/>
      <c r="G20" s="77"/>
      <c r="H20" s="110" t="s">
        <v>22</v>
      </c>
      <c r="I20" s="82"/>
    </row>
    <row r="21" spans="1:9" s="113" customFormat="1" ht="18.95" customHeight="1">
      <c r="A21" s="83"/>
      <c r="B21" s="84"/>
      <c r="C21" s="84"/>
      <c r="D21" s="84"/>
      <c r="E21" s="84"/>
      <c r="F21" s="84"/>
      <c r="G21" s="84"/>
      <c r="H21" s="109" t="s">
        <v>23</v>
      </c>
      <c r="I21" s="85"/>
    </row>
    <row r="22" spans="1:9" s="113" customFormat="1" ht="18.95" customHeight="1">
      <c r="A22" s="80"/>
      <c r="B22" s="81"/>
      <c r="C22" s="81"/>
      <c r="D22" s="81"/>
      <c r="E22" s="81"/>
      <c r="F22" s="81"/>
      <c r="G22" s="81"/>
      <c r="H22" s="108" t="s">
        <v>22</v>
      </c>
      <c r="I22" s="82"/>
    </row>
    <row r="23" spans="1:9" s="113" customFormat="1" ht="18.95" customHeight="1">
      <c r="A23" s="83"/>
      <c r="B23" s="84"/>
      <c r="C23" s="84"/>
      <c r="D23" s="84"/>
      <c r="E23" s="84"/>
      <c r="F23" s="84"/>
      <c r="G23" s="84"/>
      <c r="H23" s="109" t="s">
        <v>23</v>
      </c>
      <c r="I23" s="85"/>
    </row>
    <row r="24" spans="1:9" s="113" customFormat="1" ht="18.95" customHeight="1">
      <c r="A24" s="76"/>
      <c r="B24" s="77"/>
      <c r="C24" s="77"/>
      <c r="D24" s="77"/>
      <c r="E24" s="77"/>
      <c r="F24" s="77"/>
      <c r="G24" s="77"/>
      <c r="H24" s="110" t="s">
        <v>22</v>
      </c>
      <c r="I24" s="82"/>
    </row>
    <row r="25" spans="1:9" s="113" customFormat="1" ht="18.95" customHeight="1">
      <c r="A25" s="83"/>
      <c r="B25" s="84"/>
      <c r="C25" s="84"/>
      <c r="D25" s="84"/>
      <c r="E25" s="84"/>
      <c r="F25" s="84"/>
      <c r="G25" s="84"/>
      <c r="H25" s="109" t="s">
        <v>23</v>
      </c>
      <c r="I25" s="85"/>
    </row>
    <row r="26" spans="1:9" s="113" customFormat="1" ht="18.95" customHeight="1">
      <c r="A26" s="76"/>
      <c r="B26" s="77"/>
      <c r="C26" s="77"/>
      <c r="D26" s="77"/>
      <c r="E26" s="77"/>
      <c r="F26" s="77"/>
      <c r="G26" s="77"/>
      <c r="H26" s="110" t="s">
        <v>22</v>
      </c>
      <c r="I26" s="82"/>
    </row>
    <row r="27" spans="1:9" s="113" customFormat="1" ht="18.95" customHeight="1">
      <c r="A27" s="76"/>
      <c r="B27" s="77"/>
      <c r="C27" s="77"/>
      <c r="D27" s="77"/>
      <c r="E27" s="77"/>
      <c r="F27" s="77"/>
      <c r="G27" s="77"/>
      <c r="H27" s="110" t="s">
        <v>23</v>
      </c>
      <c r="I27" s="85"/>
    </row>
    <row r="28" spans="1:9" s="113" customFormat="1" ht="24.75" customHeight="1">
      <c r="A28" s="10" t="s">
        <v>141</v>
      </c>
      <c r="B28" s="86"/>
      <c r="C28" s="87"/>
      <c r="D28" s="87"/>
      <c r="E28" s="87"/>
      <c r="F28" s="87"/>
      <c r="G28" s="87"/>
      <c r="H28" s="111"/>
      <c r="I28" s="88"/>
    </row>
    <row r="30" spans="1:9">
      <c r="A30" s="11"/>
      <c r="F30" s="12"/>
      <c r="I30" s="13"/>
    </row>
    <row r="31" spans="1:9">
      <c r="A31" s="14"/>
      <c r="F31" s="15"/>
      <c r="I31" s="16"/>
    </row>
  </sheetData>
  <mergeCells count="8">
    <mergeCell ref="A5:A6"/>
    <mergeCell ref="A3:I3"/>
    <mergeCell ref="A4:I4"/>
    <mergeCell ref="A1:I1"/>
    <mergeCell ref="H5:I5"/>
    <mergeCell ref="H6:I6"/>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F8:G8 A7:D8"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3"/>
  <sheetViews>
    <sheetView showGridLines="0" tabSelected="1" zoomScale="80" zoomScaleNormal="80" zoomScaleSheetLayoutView="90" workbookViewId="0">
      <selection activeCell="G9" sqref="G9"/>
    </sheetView>
  </sheetViews>
  <sheetFormatPr baseColWidth="10" defaultColWidth="11.42578125" defaultRowHeight="13.5"/>
  <cols>
    <col min="1" max="1" width="3.85546875" style="1" customWidth="1"/>
    <col min="2" max="3" width="3.140625" style="1" customWidth="1"/>
    <col min="4" max="5" width="4" style="1" customWidth="1"/>
    <col min="6" max="6" width="3.140625" style="1" customWidth="1"/>
    <col min="7" max="7" width="74" style="1" customWidth="1"/>
    <col min="8" max="8" width="11.5703125" style="1" customWidth="1"/>
    <col min="9" max="9" width="12.42578125" style="1" customWidth="1"/>
    <col min="10" max="10" width="10.85546875" style="1" customWidth="1"/>
    <col min="11" max="11" width="7.5703125" style="1" customWidth="1"/>
    <col min="12" max="13" width="12.7109375" style="1" customWidth="1"/>
    <col min="14" max="14" width="10.28515625" style="1" customWidth="1"/>
    <col min="15" max="15" width="11.140625" style="1" customWidth="1"/>
    <col min="16" max="16" width="9.140625" style="1" customWidth="1"/>
    <col min="17" max="17" width="6.7109375" style="1" customWidth="1"/>
    <col min="18" max="16384" width="11.42578125" style="1"/>
  </cols>
  <sheetData>
    <row r="1" spans="1:17" ht="35.1" customHeight="1">
      <c r="A1" s="266" t="s">
        <v>111</v>
      </c>
      <c r="B1" s="267"/>
      <c r="C1" s="267"/>
      <c r="D1" s="267"/>
      <c r="E1" s="267"/>
      <c r="F1" s="267"/>
      <c r="G1" s="267"/>
      <c r="H1" s="267"/>
      <c r="I1" s="267"/>
      <c r="J1" s="267"/>
      <c r="K1" s="267"/>
      <c r="L1" s="267"/>
      <c r="M1" s="267"/>
      <c r="N1" s="267"/>
      <c r="O1" s="267"/>
      <c r="P1" s="267"/>
      <c r="Q1" s="268"/>
    </row>
    <row r="2" spans="1:17" ht="6" customHeight="1">
      <c r="Q2" s="115"/>
    </row>
    <row r="3" spans="1:17" ht="20.100000000000001" customHeight="1">
      <c r="A3" s="269" t="s">
        <v>236</v>
      </c>
      <c r="B3" s="270"/>
      <c r="C3" s="270"/>
      <c r="D3" s="270"/>
      <c r="E3" s="270"/>
      <c r="F3" s="270"/>
      <c r="G3" s="270"/>
      <c r="H3" s="270"/>
      <c r="I3" s="270"/>
      <c r="J3" s="270"/>
      <c r="K3" s="270"/>
      <c r="L3" s="270"/>
      <c r="M3" s="270"/>
      <c r="N3" s="270"/>
      <c r="O3" s="270"/>
      <c r="P3" s="270"/>
      <c r="Q3" s="271"/>
    </row>
    <row r="4" spans="1:17" ht="20.100000000000001" customHeight="1">
      <c r="A4" s="269" t="s">
        <v>235</v>
      </c>
      <c r="B4" s="270"/>
      <c r="C4" s="270"/>
      <c r="D4" s="270"/>
      <c r="E4" s="270"/>
      <c r="F4" s="270"/>
      <c r="G4" s="270"/>
      <c r="H4" s="270"/>
      <c r="I4" s="270"/>
      <c r="J4" s="270"/>
      <c r="K4" s="270"/>
      <c r="L4" s="270"/>
      <c r="M4" s="270"/>
      <c r="N4" s="270"/>
      <c r="O4" s="270"/>
      <c r="P4" s="270"/>
      <c r="Q4" s="271"/>
    </row>
    <row r="5" spans="1:17" ht="15" customHeight="1">
      <c r="A5" s="264" t="s">
        <v>110</v>
      </c>
      <c r="B5" s="264" t="s">
        <v>50</v>
      </c>
      <c r="C5" s="264" t="s">
        <v>47</v>
      </c>
      <c r="D5" s="264" t="s">
        <v>48</v>
      </c>
      <c r="E5" s="264" t="s">
        <v>12</v>
      </c>
      <c r="F5" s="264" t="s">
        <v>92</v>
      </c>
      <c r="G5" s="264" t="s">
        <v>13</v>
      </c>
      <c r="H5" s="264" t="s">
        <v>30</v>
      </c>
      <c r="I5" s="162" t="s">
        <v>15</v>
      </c>
      <c r="J5" s="162"/>
      <c r="K5" s="162"/>
      <c r="L5" s="162"/>
      <c r="M5" s="162"/>
      <c r="N5" s="162"/>
      <c r="O5" s="162"/>
      <c r="P5" s="162"/>
      <c r="Q5" s="163"/>
    </row>
    <row r="6" spans="1:17" ht="15" customHeight="1">
      <c r="A6" s="280"/>
      <c r="B6" s="280"/>
      <c r="C6" s="280"/>
      <c r="D6" s="280"/>
      <c r="E6" s="280"/>
      <c r="F6" s="280"/>
      <c r="G6" s="280"/>
      <c r="H6" s="280"/>
      <c r="I6" s="164" t="s">
        <v>14</v>
      </c>
      <c r="J6" s="165"/>
      <c r="K6" s="286" t="s">
        <v>32</v>
      </c>
      <c r="L6" s="282" t="s">
        <v>125</v>
      </c>
      <c r="M6" s="283"/>
      <c r="N6" s="283"/>
      <c r="O6" s="283"/>
      <c r="P6" s="284" t="s">
        <v>164</v>
      </c>
      <c r="Q6" s="284" t="s">
        <v>145</v>
      </c>
    </row>
    <row r="7" spans="1:17" ht="42" customHeight="1">
      <c r="A7" s="281"/>
      <c r="B7" s="281"/>
      <c r="C7" s="281"/>
      <c r="D7" s="281"/>
      <c r="E7" s="281"/>
      <c r="F7" s="281"/>
      <c r="G7" s="281"/>
      <c r="H7" s="281"/>
      <c r="I7" s="166" t="s">
        <v>168</v>
      </c>
      <c r="J7" s="166" t="s">
        <v>31</v>
      </c>
      <c r="K7" s="287"/>
      <c r="L7" s="166" t="s">
        <v>169</v>
      </c>
      <c r="M7" s="166" t="s">
        <v>142</v>
      </c>
      <c r="N7" s="166" t="s">
        <v>143</v>
      </c>
      <c r="O7" s="166" t="s">
        <v>144</v>
      </c>
      <c r="P7" s="285"/>
      <c r="Q7" s="285"/>
    </row>
    <row r="8" spans="1:17" s="40" customFormat="1" ht="15" customHeight="1">
      <c r="A8" s="206">
        <v>1</v>
      </c>
      <c r="B8" s="206"/>
      <c r="C8" s="206"/>
      <c r="D8" s="206"/>
      <c r="E8" s="58"/>
      <c r="F8" s="58"/>
      <c r="G8" s="207" t="s">
        <v>190</v>
      </c>
      <c r="H8" s="208"/>
      <c r="I8" s="60"/>
      <c r="J8" s="60"/>
      <c r="K8" s="60"/>
      <c r="L8" s="60"/>
      <c r="M8" s="60"/>
      <c r="N8" s="60"/>
      <c r="O8" s="60"/>
      <c r="P8" s="60"/>
      <c r="Q8" s="60"/>
    </row>
    <row r="9" spans="1:17" s="40" customFormat="1" ht="15" customHeight="1">
      <c r="A9" s="206"/>
      <c r="B9" s="206">
        <v>1</v>
      </c>
      <c r="C9" s="206"/>
      <c r="D9" s="206"/>
      <c r="E9" s="209"/>
      <c r="F9" s="210"/>
      <c r="G9" s="207" t="s">
        <v>191</v>
      </c>
      <c r="H9" s="211"/>
      <c r="I9" s="126"/>
      <c r="J9" s="126"/>
      <c r="K9" s="127"/>
      <c r="L9" s="128"/>
      <c r="M9" s="128"/>
      <c r="N9" s="128"/>
      <c r="O9" s="128"/>
      <c r="P9" s="73"/>
      <c r="Q9" s="129"/>
    </row>
    <row r="10" spans="1:17" s="40" customFormat="1" ht="15" customHeight="1">
      <c r="A10" s="206"/>
      <c r="B10" s="206"/>
      <c r="C10" s="206">
        <v>2</v>
      </c>
      <c r="D10" s="206"/>
      <c r="E10" s="209"/>
      <c r="F10" s="210"/>
      <c r="G10" s="207" t="s">
        <v>192</v>
      </c>
      <c r="H10" s="211"/>
      <c r="I10" s="127"/>
      <c r="J10" s="127"/>
      <c r="K10" s="129"/>
      <c r="L10" s="128"/>
      <c r="M10" s="128"/>
      <c r="N10" s="128"/>
      <c r="O10" s="128"/>
      <c r="P10" s="129"/>
      <c r="Q10" s="129"/>
    </row>
    <row r="11" spans="1:17" s="40" customFormat="1" ht="15" customHeight="1">
      <c r="A11" s="206"/>
      <c r="B11" s="206"/>
      <c r="C11" s="206"/>
      <c r="D11" s="206">
        <v>4</v>
      </c>
      <c r="E11" s="209"/>
      <c r="F11" s="210"/>
      <c r="G11" s="207" t="s">
        <v>193</v>
      </c>
      <c r="H11" s="211"/>
      <c r="I11" s="127"/>
      <c r="J11" s="127"/>
      <c r="K11" s="127"/>
      <c r="L11" s="128"/>
      <c r="M11" s="128"/>
      <c r="N11" s="128"/>
      <c r="O11" s="128"/>
      <c r="P11" s="73"/>
      <c r="Q11" s="129"/>
    </row>
    <row r="12" spans="1:17" s="40" customFormat="1" ht="15" customHeight="1">
      <c r="A12" s="206"/>
      <c r="B12" s="206"/>
      <c r="C12" s="206"/>
      <c r="D12" s="206"/>
      <c r="E12" s="206">
        <v>313</v>
      </c>
      <c r="F12" s="210"/>
      <c r="G12" s="207" t="s">
        <v>194</v>
      </c>
      <c r="H12" s="212" t="s">
        <v>195</v>
      </c>
      <c r="I12" s="213">
        <v>0</v>
      </c>
      <c r="J12" s="214">
        <v>0</v>
      </c>
      <c r="K12" s="215">
        <v>0</v>
      </c>
      <c r="L12" s="128"/>
      <c r="M12" s="128"/>
      <c r="N12" s="128"/>
      <c r="O12" s="128"/>
      <c r="P12" s="73"/>
      <c r="Q12" s="129"/>
    </row>
    <row r="13" spans="1:17" s="40" customFormat="1" ht="25.5" customHeight="1">
      <c r="A13" s="216"/>
      <c r="B13" s="217"/>
      <c r="C13" s="217"/>
      <c r="D13" s="209"/>
      <c r="E13" s="206">
        <v>318</v>
      </c>
      <c r="F13" s="210"/>
      <c r="G13" s="207" t="s">
        <v>196</v>
      </c>
      <c r="H13" s="212" t="s">
        <v>197</v>
      </c>
      <c r="I13" s="213">
        <v>0</v>
      </c>
      <c r="J13" s="214">
        <v>0</v>
      </c>
      <c r="K13" s="215">
        <v>0</v>
      </c>
      <c r="L13" s="60" t="s">
        <v>6</v>
      </c>
      <c r="M13" s="60" t="s">
        <v>6</v>
      </c>
      <c r="N13" s="60" t="s">
        <v>6</v>
      </c>
      <c r="O13" s="60" t="s">
        <v>6</v>
      </c>
      <c r="P13" s="60" t="s">
        <v>3</v>
      </c>
      <c r="Q13" s="60" t="s">
        <v>4</v>
      </c>
    </row>
    <row r="14" spans="1:17" s="40" customFormat="1" ht="15" customHeight="1">
      <c r="A14" s="218">
        <v>2</v>
      </c>
      <c r="B14" s="217"/>
      <c r="C14" s="217"/>
      <c r="D14" s="209"/>
      <c r="E14" s="219"/>
      <c r="F14" s="210"/>
      <c r="G14" s="207" t="s">
        <v>198</v>
      </c>
      <c r="H14" s="220"/>
      <c r="I14" s="214"/>
      <c r="J14" s="214"/>
      <c r="K14" s="215"/>
      <c r="L14" s="60"/>
      <c r="M14" s="60"/>
      <c r="N14" s="60"/>
      <c r="O14" s="60"/>
      <c r="P14" s="60"/>
      <c r="Q14" s="60"/>
    </row>
    <row r="15" spans="1:17" s="40" customFormat="1" ht="15" customHeight="1">
      <c r="A15" s="216"/>
      <c r="B15" s="217">
        <v>1</v>
      </c>
      <c r="C15" s="217"/>
      <c r="D15" s="209"/>
      <c r="E15" s="219"/>
      <c r="F15" s="210"/>
      <c r="G15" s="221" t="s">
        <v>191</v>
      </c>
      <c r="H15" s="222"/>
      <c r="I15" s="223"/>
      <c r="J15" s="223"/>
      <c r="K15" s="224"/>
      <c r="L15" s="128"/>
      <c r="M15" s="128"/>
      <c r="N15" s="128"/>
      <c r="O15" s="128"/>
      <c r="P15" s="73"/>
      <c r="Q15" s="129"/>
    </row>
    <row r="16" spans="1:17" s="40" customFormat="1" ht="15" customHeight="1">
      <c r="A16" s="216"/>
      <c r="B16" s="217"/>
      <c r="C16" s="217">
        <v>7</v>
      </c>
      <c r="D16" s="209"/>
      <c r="E16" s="219"/>
      <c r="F16" s="210"/>
      <c r="G16" s="221" t="s">
        <v>199</v>
      </c>
      <c r="H16" s="222"/>
      <c r="I16" s="223"/>
      <c r="J16" s="223"/>
      <c r="K16" s="224"/>
      <c r="L16" s="128"/>
      <c r="M16" s="128"/>
      <c r="N16" s="128"/>
      <c r="O16" s="128"/>
      <c r="P16" s="73"/>
      <c r="Q16" s="129"/>
    </row>
    <row r="17" spans="1:17" s="40" customFormat="1" ht="15" customHeight="1">
      <c r="A17" s="216"/>
      <c r="B17" s="217"/>
      <c r="C17" s="217"/>
      <c r="D17" s="209">
        <v>2</v>
      </c>
      <c r="E17" s="219"/>
      <c r="F17" s="210"/>
      <c r="G17" s="221" t="s">
        <v>200</v>
      </c>
      <c r="H17" s="222"/>
      <c r="I17" s="223"/>
      <c r="J17" s="223"/>
      <c r="K17" s="215"/>
      <c r="L17" s="128"/>
      <c r="M17" s="128"/>
      <c r="N17" s="128"/>
      <c r="O17" s="128"/>
      <c r="P17" s="73"/>
      <c r="Q17" s="129"/>
    </row>
    <row r="18" spans="1:17" s="40" customFormat="1" ht="15" customHeight="1">
      <c r="A18" s="216"/>
      <c r="B18" s="217"/>
      <c r="C18" s="217"/>
      <c r="D18" s="209"/>
      <c r="E18" s="219">
        <v>301</v>
      </c>
      <c r="F18" s="210"/>
      <c r="G18" s="221" t="s">
        <v>201</v>
      </c>
      <c r="H18" s="225" t="s">
        <v>202</v>
      </c>
      <c r="I18" s="213">
        <v>0</v>
      </c>
      <c r="J18" s="214">
        <v>0</v>
      </c>
      <c r="K18" s="215">
        <v>0</v>
      </c>
      <c r="L18" s="128"/>
      <c r="M18" s="128"/>
      <c r="N18" s="128"/>
      <c r="O18" s="128"/>
      <c r="P18" s="73"/>
      <c r="Q18" s="129"/>
    </row>
    <row r="19" spans="1:17" s="40" customFormat="1" ht="15" customHeight="1">
      <c r="A19" s="226">
        <v>1</v>
      </c>
      <c r="B19" s="217"/>
      <c r="C19" s="217"/>
      <c r="D19" s="209"/>
      <c r="E19" s="219"/>
      <c r="F19" s="210"/>
      <c r="G19" s="221" t="s">
        <v>190</v>
      </c>
      <c r="H19" s="220"/>
      <c r="I19" s="223"/>
      <c r="J19" s="223"/>
      <c r="K19" s="215"/>
      <c r="L19" s="128"/>
      <c r="M19" s="128"/>
      <c r="N19" s="128"/>
      <c r="O19" s="128"/>
      <c r="P19" s="73"/>
      <c r="Q19" s="129"/>
    </row>
    <row r="20" spans="1:17" s="40" customFormat="1" ht="15" customHeight="1">
      <c r="A20" s="216"/>
      <c r="B20" s="217">
        <v>2</v>
      </c>
      <c r="C20" s="217"/>
      <c r="D20" s="209"/>
      <c r="E20" s="219"/>
      <c r="F20" s="210"/>
      <c r="G20" s="221" t="s">
        <v>203</v>
      </c>
      <c r="H20" s="220"/>
      <c r="I20" s="223"/>
      <c r="J20" s="223"/>
      <c r="K20" s="215"/>
      <c r="L20" s="128"/>
      <c r="M20" s="128"/>
      <c r="N20" s="128"/>
      <c r="O20" s="128"/>
      <c r="P20" s="73"/>
      <c r="Q20" s="129"/>
    </row>
    <row r="21" spans="1:17" s="40" customFormat="1" ht="15" customHeight="1">
      <c r="A21" s="216"/>
      <c r="B21" s="217"/>
      <c r="C21" s="217">
        <v>4</v>
      </c>
      <c r="D21" s="209"/>
      <c r="E21" s="219"/>
      <c r="F21" s="210"/>
      <c r="G21" s="221" t="s">
        <v>204</v>
      </c>
      <c r="H21" s="220"/>
      <c r="I21" s="223"/>
      <c r="J21" s="223"/>
      <c r="K21" s="215"/>
      <c r="L21" s="128"/>
      <c r="M21" s="128"/>
      <c r="N21" s="128"/>
      <c r="O21" s="128"/>
      <c r="P21" s="73"/>
      <c r="Q21" s="129"/>
    </row>
    <row r="22" spans="1:17" s="40" customFormat="1" ht="15" customHeight="1">
      <c r="A22" s="216"/>
      <c r="B22" s="217"/>
      <c r="C22" s="217"/>
      <c r="D22" s="209">
        <v>2</v>
      </c>
      <c r="E22" s="219"/>
      <c r="F22" s="210"/>
      <c r="G22" s="221" t="s">
        <v>205</v>
      </c>
      <c r="H22" s="220"/>
      <c r="I22" s="223"/>
      <c r="J22" s="223"/>
      <c r="K22" s="215"/>
      <c r="L22" s="128"/>
      <c r="M22" s="128"/>
      <c r="N22" s="128"/>
      <c r="O22" s="128"/>
      <c r="P22" s="73"/>
      <c r="Q22" s="129"/>
    </row>
    <row r="23" spans="1:17" s="40" customFormat="1" ht="15" customHeight="1">
      <c r="A23" s="216"/>
      <c r="B23" s="217"/>
      <c r="C23" s="217"/>
      <c r="D23" s="209"/>
      <c r="E23" s="219">
        <v>407</v>
      </c>
      <c r="F23" s="210"/>
      <c r="G23" s="221" t="s">
        <v>206</v>
      </c>
      <c r="H23" s="225" t="s">
        <v>207</v>
      </c>
      <c r="I23" s="213">
        <v>1500</v>
      </c>
      <c r="J23" s="213">
        <v>1500</v>
      </c>
      <c r="K23" s="215">
        <f t="shared" ref="K23:K38" si="0">+J23/I23*100</f>
        <v>100</v>
      </c>
      <c r="L23" s="128"/>
      <c r="M23" s="128"/>
      <c r="N23" s="128"/>
      <c r="O23" s="128"/>
      <c r="P23" s="73"/>
      <c r="Q23" s="129"/>
    </row>
    <row r="24" spans="1:17" s="40" customFormat="1" ht="15" customHeight="1">
      <c r="A24" s="216"/>
      <c r="B24" s="217"/>
      <c r="C24" s="217"/>
      <c r="D24" s="209"/>
      <c r="E24" s="219">
        <v>408</v>
      </c>
      <c r="F24" s="210"/>
      <c r="G24" s="227" t="s">
        <v>208</v>
      </c>
      <c r="H24" s="222" t="s">
        <v>209</v>
      </c>
      <c r="I24" s="213">
        <v>4</v>
      </c>
      <c r="J24" s="213">
        <v>4</v>
      </c>
      <c r="K24" s="215">
        <f t="shared" si="0"/>
        <v>100</v>
      </c>
      <c r="L24" s="128"/>
      <c r="M24" s="128"/>
      <c r="N24" s="128"/>
      <c r="O24" s="128"/>
      <c r="P24" s="73"/>
      <c r="Q24" s="129"/>
    </row>
    <row r="25" spans="1:17" s="40" customFormat="1" ht="15" customHeight="1">
      <c r="A25" s="216"/>
      <c r="B25" s="217"/>
      <c r="C25" s="217"/>
      <c r="D25" s="209"/>
      <c r="E25" s="219">
        <v>409</v>
      </c>
      <c r="F25" s="210"/>
      <c r="G25" s="221" t="s">
        <v>210</v>
      </c>
      <c r="H25" s="225" t="s">
        <v>211</v>
      </c>
      <c r="I25" s="213">
        <v>32</v>
      </c>
      <c r="J25" s="213">
        <v>32</v>
      </c>
      <c r="K25" s="215">
        <f t="shared" si="0"/>
        <v>100</v>
      </c>
      <c r="L25" s="128"/>
      <c r="M25" s="128"/>
      <c r="N25" s="128"/>
      <c r="O25" s="128"/>
      <c r="P25" s="73"/>
      <c r="Q25" s="129"/>
    </row>
    <row r="26" spans="1:17" s="40" customFormat="1" ht="15" customHeight="1">
      <c r="A26" s="216"/>
      <c r="B26" s="217"/>
      <c r="C26" s="217"/>
      <c r="D26" s="209"/>
      <c r="E26" s="219">
        <v>410</v>
      </c>
      <c r="F26" s="210"/>
      <c r="G26" s="221" t="s">
        <v>212</v>
      </c>
      <c r="H26" s="225" t="s">
        <v>195</v>
      </c>
      <c r="I26" s="213">
        <v>8</v>
      </c>
      <c r="J26" s="213">
        <v>8</v>
      </c>
      <c r="K26" s="215">
        <f t="shared" si="0"/>
        <v>100</v>
      </c>
      <c r="L26" s="128"/>
      <c r="M26" s="128"/>
      <c r="N26" s="128"/>
      <c r="O26" s="128"/>
      <c r="P26" s="73"/>
      <c r="Q26" s="129"/>
    </row>
    <row r="27" spans="1:17" s="40" customFormat="1" ht="15" customHeight="1">
      <c r="A27" s="216"/>
      <c r="B27" s="217"/>
      <c r="C27" s="217"/>
      <c r="D27" s="209"/>
      <c r="E27" s="219">
        <v>411</v>
      </c>
      <c r="F27" s="210"/>
      <c r="G27" s="221" t="s">
        <v>213</v>
      </c>
      <c r="H27" s="225" t="s">
        <v>211</v>
      </c>
      <c r="I27" s="213">
        <v>4</v>
      </c>
      <c r="J27" s="213">
        <v>4</v>
      </c>
      <c r="K27" s="215">
        <f t="shared" si="0"/>
        <v>100</v>
      </c>
      <c r="L27" s="128"/>
      <c r="M27" s="128"/>
      <c r="N27" s="128"/>
      <c r="O27" s="128"/>
      <c r="P27" s="73"/>
      <c r="Q27" s="129"/>
    </row>
    <row r="28" spans="1:17" s="40" customFormat="1" ht="15" customHeight="1">
      <c r="A28" s="216"/>
      <c r="B28" s="228"/>
      <c r="C28" s="228"/>
      <c r="D28" s="219"/>
      <c r="E28" s="219">
        <v>412</v>
      </c>
      <c r="F28" s="210"/>
      <c r="G28" s="221" t="s">
        <v>214</v>
      </c>
      <c r="H28" s="225" t="s">
        <v>211</v>
      </c>
      <c r="I28" s="213">
        <v>21</v>
      </c>
      <c r="J28" s="213">
        <v>21</v>
      </c>
      <c r="K28" s="215">
        <f t="shared" si="0"/>
        <v>100</v>
      </c>
      <c r="L28" s="128"/>
      <c r="M28" s="128"/>
      <c r="N28" s="128"/>
      <c r="O28" s="128"/>
      <c r="P28" s="73"/>
      <c r="Q28" s="129"/>
    </row>
    <row r="29" spans="1:17" s="40" customFormat="1" ht="15" customHeight="1">
      <c r="A29" s="216"/>
      <c r="B29" s="228"/>
      <c r="C29" s="228"/>
      <c r="D29" s="219"/>
      <c r="E29" s="219">
        <v>414</v>
      </c>
      <c r="F29" s="210"/>
      <c r="G29" s="221" t="s">
        <v>215</v>
      </c>
      <c r="H29" s="225" t="s">
        <v>211</v>
      </c>
      <c r="I29" s="213">
        <v>16</v>
      </c>
      <c r="J29" s="213">
        <v>16</v>
      </c>
      <c r="K29" s="215">
        <f t="shared" si="0"/>
        <v>100</v>
      </c>
      <c r="L29" s="128"/>
      <c r="M29" s="128"/>
      <c r="N29" s="128"/>
      <c r="O29" s="128"/>
      <c r="P29" s="73"/>
      <c r="Q29" s="129"/>
    </row>
    <row r="30" spans="1:17" s="40" customFormat="1" ht="19.5" customHeight="1">
      <c r="A30" s="216"/>
      <c r="B30" s="228"/>
      <c r="C30" s="228"/>
      <c r="D30" s="219"/>
      <c r="E30" s="219">
        <v>415</v>
      </c>
      <c r="F30" s="210"/>
      <c r="G30" s="221" t="s">
        <v>216</v>
      </c>
      <c r="H30" s="229" t="s">
        <v>217</v>
      </c>
      <c r="I30" s="213">
        <v>2</v>
      </c>
      <c r="J30" s="213">
        <v>2</v>
      </c>
      <c r="K30" s="215">
        <f t="shared" si="0"/>
        <v>100</v>
      </c>
      <c r="L30" s="128"/>
      <c r="M30" s="128"/>
      <c r="N30" s="128"/>
      <c r="O30" s="128"/>
      <c r="P30" s="73"/>
      <c r="Q30" s="129"/>
    </row>
    <row r="31" spans="1:17" s="40" customFormat="1" ht="15" customHeight="1">
      <c r="A31" s="230"/>
      <c r="B31" s="228"/>
      <c r="C31" s="228"/>
      <c r="D31" s="219"/>
      <c r="E31" s="219">
        <v>416</v>
      </c>
      <c r="F31" s="210"/>
      <c r="G31" s="221" t="s">
        <v>218</v>
      </c>
      <c r="H31" s="229" t="s">
        <v>211</v>
      </c>
      <c r="I31" s="213">
        <v>8</v>
      </c>
      <c r="J31" s="213">
        <v>8</v>
      </c>
      <c r="K31" s="215">
        <f t="shared" si="0"/>
        <v>100</v>
      </c>
      <c r="L31" s="128"/>
      <c r="M31" s="128"/>
      <c r="N31" s="128"/>
      <c r="O31" s="128"/>
      <c r="P31" s="73"/>
      <c r="Q31" s="129"/>
    </row>
    <row r="32" spans="1:17" s="40" customFormat="1" ht="15" customHeight="1">
      <c r="A32" s="230"/>
      <c r="B32" s="228"/>
      <c r="C32" s="228"/>
      <c r="D32" s="219"/>
      <c r="E32" s="219">
        <v>419</v>
      </c>
      <c r="F32" s="210"/>
      <c r="G32" s="221" t="s">
        <v>219</v>
      </c>
      <c r="H32" s="229" t="s">
        <v>220</v>
      </c>
      <c r="I32" s="213">
        <v>20000</v>
      </c>
      <c r="J32" s="213">
        <v>20000</v>
      </c>
      <c r="K32" s="215">
        <f t="shared" si="0"/>
        <v>100</v>
      </c>
      <c r="L32" s="128"/>
      <c r="M32" s="128"/>
      <c r="N32" s="128"/>
      <c r="O32" s="128"/>
      <c r="P32" s="73"/>
      <c r="Q32" s="129"/>
    </row>
    <row r="33" spans="1:17" s="40" customFormat="1" ht="15" customHeight="1">
      <c r="A33" s="230"/>
      <c r="B33" s="228"/>
      <c r="C33" s="228"/>
      <c r="D33" s="219"/>
      <c r="E33" s="219">
        <v>420</v>
      </c>
      <c r="F33" s="210"/>
      <c r="G33" s="221" t="s">
        <v>221</v>
      </c>
      <c r="H33" s="229" t="s">
        <v>222</v>
      </c>
      <c r="I33" s="213">
        <v>35000</v>
      </c>
      <c r="J33" s="213">
        <v>35000</v>
      </c>
      <c r="K33" s="215">
        <f t="shared" si="0"/>
        <v>100</v>
      </c>
      <c r="L33" s="128"/>
      <c r="M33" s="128"/>
      <c r="N33" s="128"/>
      <c r="O33" s="128"/>
      <c r="P33" s="73"/>
      <c r="Q33" s="129"/>
    </row>
    <row r="34" spans="1:17" s="40" customFormat="1" ht="15" customHeight="1">
      <c r="A34" s="230"/>
      <c r="B34" s="228"/>
      <c r="C34" s="228"/>
      <c r="D34" s="219"/>
      <c r="E34" s="219">
        <v>421</v>
      </c>
      <c r="F34" s="210"/>
      <c r="G34" s="221" t="s">
        <v>223</v>
      </c>
      <c r="H34" s="229" t="s">
        <v>222</v>
      </c>
      <c r="I34" s="213">
        <v>150000</v>
      </c>
      <c r="J34" s="213">
        <v>150000</v>
      </c>
      <c r="K34" s="215">
        <f t="shared" si="0"/>
        <v>100</v>
      </c>
      <c r="L34" s="128"/>
      <c r="M34" s="128"/>
      <c r="N34" s="128"/>
      <c r="O34" s="128"/>
      <c r="P34" s="73"/>
      <c r="Q34" s="129"/>
    </row>
    <row r="35" spans="1:17" s="40" customFormat="1" ht="15" customHeight="1">
      <c r="A35" s="230"/>
      <c r="B35" s="228"/>
      <c r="C35" s="228"/>
      <c r="D35" s="219"/>
      <c r="E35" s="219">
        <v>422</v>
      </c>
      <c r="F35" s="210"/>
      <c r="G35" s="221" t="s">
        <v>224</v>
      </c>
      <c r="H35" s="229" t="s">
        <v>222</v>
      </c>
      <c r="I35" s="213">
        <v>200000</v>
      </c>
      <c r="J35" s="213">
        <v>200000</v>
      </c>
      <c r="K35" s="215">
        <f t="shared" si="0"/>
        <v>100</v>
      </c>
      <c r="L35" s="128"/>
      <c r="M35" s="128"/>
      <c r="N35" s="128"/>
      <c r="O35" s="128"/>
      <c r="P35" s="73"/>
      <c r="Q35" s="129"/>
    </row>
    <row r="36" spans="1:17" s="40" customFormat="1" ht="15" customHeight="1">
      <c r="A36" s="230"/>
      <c r="B36" s="228"/>
      <c r="C36" s="228"/>
      <c r="D36" s="219"/>
      <c r="E36" s="219">
        <v>423</v>
      </c>
      <c r="F36" s="210"/>
      <c r="G36" s="221" t="s">
        <v>225</v>
      </c>
      <c r="H36" s="229" t="s">
        <v>211</v>
      </c>
      <c r="I36" s="213">
        <v>60</v>
      </c>
      <c r="J36" s="213">
        <v>60</v>
      </c>
      <c r="K36" s="215">
        <f t="shared" si="0"/>
        <v>100</v>
      </c>
      <c r="L36" s="128"/>
      <c r="M36" s="128"/>
      <c r="N36" s="128"/>
      <c r="O36" s="128"/>
      <c r="P36" s="73"/>
      <c r="Q36" s="129"/>
    </row>
    <row r="37" spans="1:17" s="40" customFormat="1" ht="15" customHeight="1">
      <c r="A37" s="230"/>
      <c r="B37" s="228"/>
      <c r="C37" s="228"/>
      <c r="D37" s="219"/>
      <c r="E37" s="219">
        <v>427</v>
      </c>
      <c r="F37" s="210"/>
      <c r="G37" s="221" t="s">
        <v>226</v>
      </c>
      <c r="H37" s="229" t="s">
        <v>211</v>
      </c>
      <c r="I37" s="213">
        <v>15</v>
      </c>
      <c r="J37" s="213">
        <v>15</v>
      </c>
      <c r="K37" s="215">
        <f t="shared" si="0"/>
        <v>100</v>
      </c>
      <c r="L37" s="128"/>
      <c r="M37" s="128"/>
      <c r="N37" s="128"/>
      <c r="O37" s="128"/>
      <c r="P37" s="73"/>
      <c r="Q37" s="129"/>
    </row>
    <row r="38" spans="1:17" s="40" customFormat="1" ht="15" customHeight="1">
      <c r="A38" s="230"/>
      <c r="B38" s="228"/>
      <c r="C38" s="228"/>
      <c r="D38" s="219"/>
      <c r="E38" s="219">
        <v>428</v>
      </c>
      <c r="F38" s="210"/>
      <c r="G38" s="221" t="s">
        <v>227</v>
      </c>
      <c r="H38" s="229" t="s">
        <v>211</v>
      </c>
      <c r="I38" s="213">
        <v>5</v>
      </c>
      <c r="J38" s="213">
        <v>5</v>
      </c>
      <c r="K38" s="215">
        <f t="shared" si="0"/>
        <v>100</v>
      </c>
      <c r="L38" s="128"/>
      <c r="M38" s="128"/>
      <c r="N38" s="128"/>
      <c r="O38" s="128"/>
      <c r="P38" s="73"/>
      <c r="Q38" s="129"/>
    </row>
    <row r="39" spans="1:17" s="40" customFormat="1" ht="15" customHeight="1">
      <c r="A39" s="230">
        <v>1</v>
      </c>
      <c r="B39" s="231"/>
      <c r="C39" s="231"/>
      <c r="D39" s="209"/>
      <c r="E39" s="219"/>
      <c r="F39" s="210"/>
      <c r="G39" s="221" t="s">
        <v>190</v>
      </c>
      <c r="H39" s="229"/>
      <c r="I39" s="223"/>
      <c r="J39" s="223"/>
      <c r="K39" s="214"/>
      <c r="L39" s="128"/>
      <c r="M39" s="128"/>
      <c r="N39" s="128"/>
      <c r="O39" s="128"/>
      <c r="P39" s="73"/>
      <c r="Q39" s="129"/>
    </row>
    <row r="40" spans="1:17" s="40" customFormat="1" ht="15" customHeight="1">
      <c r="A40" s="230"/>
      <c r="B40" s="231">
        <v>2</v>
      </c>
      <c r="C40" s="231"/>
      <c r="D40" s="209"/>
      <c r="E40" s="219"/>
      <c r="F40" s="210"/>
      <c r="G40" s="221" t="s">
        <v>203</v>
      </c>
      <c r="H40" s="229"/>
      <c r="I40" s="223"/>
      <c r="J40" s="223"/>
      <c r="K40" s="214"/>
      <c r="L40" s="128"/>
      <c r="M40" s="128"/>
      <c r="N40" s="128"/>
      <c r="O40" s="128"/>
      <c r="P40" s="73"/>
      <c r="Q40" s="129"/>
    </row>
    <row r="41" spans="1:17" s="40" customFormat="1" ht="15" customHeight="1">
      <c r="A41" s="230"/>
      <c r="B41" s="231"/>
      <c r="C41" s="231">
        <v>4</v>
      </c>
      <c r="D41" s="209"/>
      <c r="E41" s="219"/>
      <c r="F41" s="210"/>
      <c r="G41" s="221" t="s">
        <v>204</v>
      </c>
      <c r="H41" s="229"/>
      <c r="I41" s="223"/>
      <c r="J41" s="223"/>
      <c r="K41" s="214"/>
      <c r="L41" s="128"/>
      <c r="M41" s="128"/>
      <c r="N41" s="128"/>
      <c r="O41" s="128"/>
      <c r="P41" s="73"/>
      <c r="Q41" s="129"/>
    </row>
    <row r="42" spans="1:17" s="40" customFormat="1" ht="15" customHeight="1">
      <c r="A42" s="230"/>
      <c r="B42" s="231"/>
      <c r="C42" s="231"/>
      <c r="D42" s="209">
        <v>3</v>
      </c>
      <c r="E42" s="219"/>
      <c r="F42" s="210"/>
      <c r="G42" s="221" t="s">
        <v>228</v>
      </c>
      <c r="H42" s="229"/>
      <c r="I42" s="223"/>
      <c r="J42" s="223"/>
      <c r="K42" s="214"/>
      <c r="L42" s="128"/>
      <c r="M42" s="128"/>
      <c r="N42" s="128"/>
      <c r="O42" s="128"/>
      <c r="P42" s="73"/>
      <c r="Q42" s="129"/>
    </row>
    <row r="43" spans="1:17" s="40" customFormat="1" ht="15" customHeight="1">
      <c r="A43" s="230"/>
      <c r="B43" s="231"/>
      <c r="C43" s="231"/>
      <c r="D43" s="209"/>
      <c r="E43" s="219">
        <v>431</v>
      </c>
      <c r="F43" s="210"/>
      <c r="G43" s="221" t="s">
        <v>229</v>
      </c>
      <c r="H43" s="229" t="s">
        <v>230</v>
      </c>
      <c r="I43" s="213">
        <v>4344</v>
      </c>
      <c r="J43" s="213">
        <v>4344</v>
      </c>
      <c r="K43" s="214">
        <f>+J43/I43*100</f>
        <v>100</v>
      </c>
      <c r="L43" s="128"/>
      <c r="M43" s="128"/>
      <c r="N43" s="128"/>
      <c r="O43" s="128"/>
      <c r="P43" s="73"/>
      <c r="Q43" s="129"/>
    </row>
    <row r="44" spans="1:17" s="40" customFormat="1" ht="15" customHeight="1">
      <c r="A44" s="230"/>
      <c r="B44" s="228"/>
      <c r="C44" s="228"/>
      <c r="D44" s="219"/>
      <c r="E44" s="219"/>
      <c r="F44" s="210"/>
      <c r="G44" s="221"/>
      <c r="H44" s="229"/>
      <c r="I44" s="223"/>
      <c r="J44" s="223"/>
      <c r="K44" s="214"/>
      <c r="L44" s="128"/>
      <c r="M44" s="128"/>
      <c r="N44" s="128"/>
      <c r="O44" s="128"/>
      <c r="P44" s="73"/>
      <c r="Q44" s="129"/>
    </row>
    <row r="45" spans="1:17" s="40" customFormat="1" ht="15" customHeight="1">
      <c r="A45" s="230"/>
      <c r="B45" s="228">
        <v>2</v>
      </c>
      <c r="C45" s="228"/>
      <c r="D45" s="219"/>
      <c r="E45" s="219"/>
      <c r="F45" s="210"/>
      <c r="G45" s="227" t="s">
        <v>203</v>
      </c>
      <c r="H45" s="220"/>
      <c r="I45" s="223"/>
      <c r="J45" s="223"/>
      <c r="K45" s="214"/>
      <c r="L45" s="128"/>
      <c r="M45" s="128"/>
      <c r="N45" s="128"/>
      <c r="O45" s="128"/>
      <c r="P45" s="73"/>
      <c r="Q45" s="129"/>
    </row>
    <row r="46" spans="1:17" s="40" customFormat="1" ht="15" customHeight="1">
      <c r="A46" s="230"/>
      <c r="B46" s="228"/>
      <c r="C46" s="228">
        <v>5</v>
      </c>
      <c r="D46" s="219"/>
      <c r="E46" s="219"/>
      <c r="F46" s="210"/>
      <c r="G46" s="227" t="s">
        <v>231</v>
      </c>
      <c r="H46" s="220"/>
      <c r="I46" s="223"/>
      <c r="J46" s="223"/>
      <c r="K46" s="214"/>
      <c r="L46" s="128"/>
      <c r="M46" s="128"/>
      <c r="N46" s="128"/>
      <c r="O46" s="128"/>
      <c r="P46" s="73"/>
      <c r="Q46" s="129"/>
    </row>
    <row r="47" spans="1:17" s="40" customFormat="1" ht="15" customHeight="1">
      <c r="A47" s="230"/>
      <c r="B47" s="228"/>
      <c r="C47" s="228"/>
      <c r="D47" s="219">
        <v>6</v>
      </c>
      <c r="E47" s="219"/>
      <c r="F47" s="210"/>
      <c r="G47" s="227" t="s">
        <v>232</v>
      </c>
      <c r="H47" s="220"/>
      <c r="I47" s="223"/>
      <c r="J47" s="223"/>
      <c r="K47" s="223"/>
      <c r="L47" s="128"/>
      <c r="M47" s="128"/>
      <c r="N47" s="128"/>
      <c r="O47" s="128"/>
      <c r="P47" s="73"/>
      <c r="Q47" s="129"/>
    </row>
    <row r="48" spans="1:17" s="40" customFormat="1" ht="15" customHeight="1">
      <c r="A48" s="230"/>
      <c r="B48" s="228"/>
      <c r="C48" s="228"/>
      <c r="D48" s="219"/>
      <c r="E48" s="219">
        <v>455</v>
      </c>
      <c r="F48" s="210"/>
      <c r="G48" s="227" t="s">
        <v>233</v>
      </c>
      <c r="H48" s="232" t="s">
        <v>234</v>
      </c>
      <c r="I48" s="213">
        <v>0</v>
      </c>
      <c r="J48" s="213">
        <v>0</v>
      </c>
      <c r="K48" s="214">
        <v>0</v>
      </c>
      <c r="L48" s="128"/>
      <c r="M48" s="128"/>
      <c r="N48" s="128"/>
      <c r="O48" s="128"/>
      <c r="P48" s="73"/>
      <c r="Q48" s="129"/>
    </row>
    <row r="49" spans="1:17" s="40" customFormat="1" ht="15" customHeight="1">
      <c r="A49" s="41"/>
      <c r="B49" s="73"/>
      <c r="C49" s="73"/>
      <c r="D49" s="73"/>
      <c r="E49" s="73"/>
      <c r="F49" s="73"/>
      <c r="G49" s="58" t="s">
        <v>100</v>
      </c>
      <c r="H49" s="73"/>
      <c r="I49" s="94"/>
      <c r="J49" s="94"/>
      <c r="K49" s="94"/>
      <c r="L49" s="95"/>
      <c r="M49" s="95"/>
      <c r="N49" s="95"/>
      <c r="O49" s="95"/>
      <c r="P49" s="73"/>
      <c r="Q49" s="96"/>
    </row>
    <row r="50" spans="1:17" s="40" customFormat="1" ht="15" customHeight="1">
      <c r="A50" s="65"/>
      <c r="B50" s="75"/>
      <c r="C50" s="75"/>
      <c r="D50" s="75"/>
      <c r="E50" s="75"/>
      <c r="F50" s="75"/>
      <c r="G50" s="75"/>
      <c r="H50" s="75"/>
      <c r="I50" s="97"/>
      <c r="J50" s="97"/>
      <c r="K50" s="97"/>
      <c r="L50" s="98"/>
      <c r="M50" s="98"/>
      <c r="N50" s="98"/>
      <c r="O50" s="98"/>
      <c r="P50" s="75"/>
      <c r="Q50" s="99"/>
    </row>
    <row r="51" spans="1:17" ht="15" customHeight="1">
      <c r="B51" s="25"/>
      <c r="C51" s="25"/>
    </row>
    <row r="52" spans="1:17">
      <c r="B52" s="11"/>
      <c r="C52" s="11"/>
      <c r="L52" s="13"/>
      <c r="M52" s="13"/>
    </row>
    <row r="53" spans="1:17">
      <c r="B53" s="14"/>
      <c r="C53" s="14"/>
      <c r="L53" s="16"/>
      <c r="M53" s="16"/>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60" zoomScaleNormal="60" workbookViewId="0">
      <selection activeCell="E24" sqref="E24"/>
    </sheetView>
  </sheetViews>
  <sheetFormatPr baseColWidth="10" defaultColWidth="11.42578125" defaultRowHeight="13.5"/>
  <cols>
    <col min="1" max="1" width="6.7109375" style="1" customWidth="1"/>
    <col min="2" max="3" width="3.42578125" style="1" customWidth="1"/>
    <col min="4" max="4" width="4.5703125" style="1" customWidth="1"/>
    <col min="5" max="5" width="3.7109375" style="1" customWidth="1"/>
    <col min="6" max="6" width="47" style="1" customWidth="1"/>
    <col min="7" max="7" width="110.42578125" style="1" customWidth="1"/>
    <col min="8" max="16384" width="11.42578125" style="1"/>
  </cols>
  <sheetData>
    <row r="1" spans="1:7" ht="35.1" customHeight="1">
      <c r="A1" s="266" t="s">
        <v>112</v>
      </c>
      <c r="B1" s="267"/>
      <c r="C1" s="267"/>
      <c r="D1" s="267"/>
      <c r="E1" s="267"/>
      <c r="F1" s="267"/>
      <c r="G1" s="268"/>
    </row>
    <row r="2" spans="1:7" ht="6" customHeight="1">
      <c r="G2" s="115"/>
    </row>
    <row r="3" spans="1:7" ht="20.100000000000001" customHeight="1">
      <c r="A3" s="269" t="s">
        <v>91</v>
      </c>
      <c r="B3" s="270"/>
      <c r="C3" s="270"/>
      <c r="D3" s="270"/>
      <c r="E3" s="270"/>
      <c r="F3" s="270"/>
      <c r="G3" s="271"/>
    </row>
    <row r="4" spans="1:7" ht="20.100000000000001" customHeight="1">
      <c r="A4" s="269" t="s">
        <v>29</v>
      </c>
      <c r="B4" s="270"/>
      <c r="C4" s="270"/>
      <c r="D4" s="270"/>
      <c r="E4" s="270"/>
      <c r="F4" s="270"/>
      <c r="G4" s="271"/>
    </row>
    <row r="5" spans="1:7" ht="34.15" customHeight="1">
      <c r="A5" s="264" t="s">
        <v>110</v>
      </c>
      <c r="B5" s="264" t="s">
        <v>50</v>
      </c>
      <c r="C5" s="264" t="s">
        <v>47</v>
      </c>
      <c r="D5" s="264" t="s">
        <v>48</v>
      </c>
      <c r="E5" s="264" t="s">
        <v>12</v>
      </c>
      <c r="F5" s="264" t="s">
        <v>13</v>
      </c>
      <c r="G5" s="264" t="s">
        <v>165</v>
      </c>
    </row>
    <row r="6" spans="1:7" ht="20.45" customHeight="1">
      <c r="A6" s="265"/>
      <c r="B6" s="265"/>
      <c r="C6" s="265"/>
      <c r="D6" s="265"/>
      <c r="E6" s="265"/>
      <c r="F6" s="265"/>
      <c r="G6" s="265"/>
    </row>
    <row r="7" spans="1:7" s="71" customFormat="1" ht="15" customHeight="1">
      <c r="A7" s="58" t="s">
        <v>0</v>
      </c>
      <c r="B7" s="58"/>
      <c r="C7" s="58"/>
      <c r="D7" s="58"/>
      <c r="E7" s="58"/>
      <c r="F7" s="58"/>
      <c r="G7" s="60"/>
    </row>
    <row r="8" spans="1:7" s="71" customFormat="1" ht="15" customHeight="1">
      <c r="A8" s="73"/>
      <c r="B8" s="60" t="s">
        <v>0</v>
      </c>
      <c r="C8" s="60"/>
      <c r="D8" s="60"/>
      <c r="E8" s="60"/>
      <c r="F8" s="60"/>
      <c r="G8" s="72"/>
    </row>
    <row r="9" spans="1:7" s="71" customFormat="1" ht="15" customHeight="1">
      <c r="A9" s="73"/>
      <c r="B9" s="58"/>
      <c r="C9" s="60" t="s">
        <v>0</v>
      </c>
      <c r="D9" s="60"/>
      <c r="E9" s="60"/>
      <c r="F9" s="60"/>
      <c r="G9" s="72"/>
    </row>
    <row r="10" spans="1:7" s="71" customFormat="1" ht="15" customHeight="1">
      <c r="A10" s="73"/>
      <c r="B10" s="58"/>
      <c r="C10" s="58"/>
      <c r="D10" s="60" t="s">
        <v>0</v>
      </c>
      <c r="E10" s="73"/>
      <c r="F10" s="73"/>
      <c r="G10" s="73"/>
    </row>
    <row r="11" spans="1:7" s="71" customFormat="1" ht="15" customHeight="1">
      <c r="A11" s="73"/>
      <c r="B11" s="73"/>
      <c r="C11" s="58"/>
      <c r="D11" s="58"/>
      <c r="E11" s="60" t="s">
        <v>0</v>
      </c>
      <c r="F11" s="60" t="s">
        <v>0</v>
      </c>
      <c r="G11" s="74" t="s">
        <v>46</v>
      </c>
    </row>
    <row r="12" spans="1:7" s="71" customFormat="1" ht="15" customHeight="1">
      <c r="A12" s="73"/>
      <c r="B12" s="73"/>
      <c r="C12" s="73"/>
      <c r="D12" s="73"/>
      <c r="E12" s="73"/>
      <c r="F12" s="73"/>
      <c r="G12" s="74"/>
    </row>
    <row r="13" spans="1:7" s="71" customFormat="1" ht="15" customHeight="1">
      <c r="A13" s="73"/>
      <c r="B13" s="73"/>
      <c r="C13" s="73"/>
      <c r="D13" s="73"/>
      <c r="E13" s="73"/>
      <c r="F13" s="73"/>
      <c r="G13" s="74"/>
    </row>
    <row r="14" spans="1:7" s="71" customFormat="1" ht="15" customHeight="1">
      <c r="A14" s="73"/>
      <c r="B14" s="73"/>
      <c r="C14" s="73"/>
      <c r="D14" s="73"/>
      <c r="E14" s="73"/>
      <c r="F14" s="73"/>
      <c r="G14" s="74"/>
    </row>
    <row r="15" spans="1:7" s="71" customFormat="1" ht="15" customHeight="1">
      <c r="A15" s="73"/>
      <c r="B15" s="73"/>
      <c r="C15" s="73"/>
      <c r="D15" s="73"/>
      <c r="E15" s="73"/>
      <c r="F15" s="73"/>
      <c r="G15" s="73"/>
    </row>
    <row r="16" spans="1:7" s="71" customFormat="1" ht="15" customHeight="1">
      <c r="A16" s="73"/>
      <c r="B16" s="73"/>
      <c r="C16" s="73"/>
      <c r="D16" s="73"/>
      <c r="E16" s="73"/>
      <c r="F16" s="73"/>
      <c r="G16" s="73"/>
    </row>
    <row r="17" spans="1:7" s="71" customFormat="1" ht="15" customHeight="1">
      <c r="A17" s="73"/>
      <c r="B17" s="73"/>
      <c r="C17" s="73"/>
      <c r="D17" s="73"/>
      <c r="E17" s="73"/>
      <c r="F17" s="73"/>
      <c r="G17" s="73"/>
    </row>
    <row r="18" spans="1:7" s="71" customFormat="1" ht="15" customHeight="1">
      <c r="A18" s="73"/>
      <c r="B18" s="73"/>
      <c r="C18" s="73"/>
      <c r="D18" s="73"/>
      <c r="E18" s="73"/>
      <c r="F18" s="73"/>
      <c r="G18" s="73"/>
    </row>
    <row r="19" spans="1:7" s="71" customFormat="1" ht="15" customHeight="1">
      <c r="A19" s="73"/>
      <c r="B19" s="73"/>
      <c r="C19" s="73"/>
      <c r="D19" s="73"/>
      <c r="E19" s="73"/>
      <c r="F19" s="73"/>
      <c r="G19" s="73"/>
    </row>
    <row r="20" spans="1:7" s="71" customFormat="1" ht="15" customHeight="1">
      <c r="A20" s="73"/>
      <c r="B20" s="73"/>
      <c r="C20" s="73"/>
      <c r="D20" s="73"/>
      <c r="E20" s="73"/>
      <c r="F20" s="73"/>
      <c r="G20" s="73"/>
    </row>
    <row r="21" spans="1:7" s="71" customFormat="1" ht="15" customHeight="1">
      <c r="A21" s="73"/>
      <c r="B21" s="73"/>
      <c r="C21" s="73"/>
      <c r="D21" s="73"/>
      <c r="E21" s="73"/>
      <c r="F21" s="73"/>
      <c r="G21" s="73"/>
    </row>
    <row r="22" spans="1:7" s="71" customFormat="1" ht="15" customHeight="1">
      <c r="A22" s="73"/>
      <c r="B22" s="73"/>
      <c r="C22" s="73"/>
      <c r="D22" s="73"/>
      <c r="E22" s="73"/>
      <c r="F22" s="73"/>
      <c r="G22" s="73"/>
    </row>
    <row r="23" spans="1:7" s="71" customFormat="1" ht="15" customHeight="1">
      <c r="A23" s="73"/>
      <c r="B23" s="73"/>
      <c r="C23" s="73"/>
      <c r="D23" s="73"/>
      <c r="E23" s="73"/>
      <c r="F23" s="73"/>
      <c r="G23" s="73"/>
    </row>
    <row r="24" spans="1:7" s="71" customFormat="1" ht="15" customHeight="1">
      <c r="A24" s="73"/>
      <c r="B24" s="73"/>
      <c r="C24" s="73"/>
      <c r="D24" s="73"/>
      <c r="E24" s="73"/>
      <c r="F24" s="73"/>
      <c r="G24" s="73"/>
    </row>
    <row r="25" spans="1:7" s="71" customFormat="1" ht="15" customHeight="1">
      <c r="A25" s="73"/>
      <c r="B25" s="73"/>
      <c r="C25" s="73"/>
      <c r="D25" s="73"/>
      <c r="E25" s="73"/>
      <c r="F25" s="73"/>
      <c r="G25" s="73"/>
    </row>
    <row r="26" spans="1:7" s="71" customFormat="1" ht="15" customHeight="1">
      <c r="A26" s="73"/>
      <c r="B26" s="73"/>
      <c r="C26" s="73"/>
      <c r="D26" s="73"/>
      <c r="E26" s="73"/>
      <c r="F26" s="73"/>
      <c r="G26" s="73"/>
    </row>
    <row r="27" spans="1:7" s="71" customFormat="1" ht="15" customHeight="1">
      <c r="A27" s="73"/>
      <c r="B27" s="73"/>
      <c r="C27" s="73"/>
      <c r="D27" s="73"/>
      <c r="E27" s="73"/>
      <c r="F27" s="73"/>
      <c r="G27" s="73"/>
    </row>
    <row r="28" spans="1:7" s="71" customFormat="1" ht="15" customHeight="1">
      <c r="A28" s="73"/>
      <c r="B28" s="73"/>
      <c r="C28" s="73"/>
      <c r="D28" s="73"/>
      <c r="E28" s="73"/>
      <c r="F28" s="73"/>
      <c r="G28" s="73"/>
    </row>
    <row r="29" spans="1:7" s="71" customFormat="1" ht="15" customHeight="1">
      <c r="A29" s="73"/>
      <c r="B29" s="73"/>
      <c r="C29" s="73"/>
      <c r="D29" s="73"/>
      <c r="E29" s="73"/>
      <c r="F29" s="73"/>
      <c r="G29" s="73"/>
    </row>
    <row r="30" spans="1:7" s="71" customFormat="1" ht="15" customHeight="1">
      <c r="A30" s="73"/>
      <c r="B30" s="73"/>
      <c r="C30" s="73"/>
      <c r="D30" s="73"/>
      <c r="E30" s="73"/>
      <c r="F30" s="73"/>
      <c r="G30" s="73"/>
    </row>
    <row r="31" spans="1:7" s="71" customFormat="1" ht="15" customHeight="1">
      <c r="A31" s="73"/>
      <c r="B31" s="73"/>
      <c r="C31" s="73"/>
      <c r="D31" s="73"/>
      <c r="E31" s="73"/>
      <c r="F31" s="73"/>
      <c r="G31" s="73"/>
    </row>
    <row r="32" spans="1:7" s="71" customFormat="1" ht="15" customHeight="1">
      <c r="A32" s="75"/>
      <c r="B32" s="75"/>
      <c r="C32" s="75"/>
      <c r="D32" s="75"/>
      <c r="E32" s="75"/>
      <c r="F32" s="75"/>
      <c r="G32" s="75"/>
    </row>
    <row r="33" spans="2:7">
      <c r="B33" s="25"/>
      <c r="C33" s="25"/>
    </row>
    <row r="34" spans="2:7">
      <c r="B34" s="11"/>
      <c r="C34" s="11"/>
      <c r="F34" s="42"/>
      <c r="G34" s="13"/>
    </row>
    <row r="35" spans="2:7">
      <c r="B35" s="15"/>
      <c r="C35" s="15"/>
      <c r="F35" s="43"/>
      <c r="G35" s="16"/>
    </row>
  </sheetData>
  <mergeCells count="10">
    <mergeCell ref="A5:A6"/>
    <mergeCell ref="A3:G3"/>
    <mergeCell ref="A4:G4"/>
    <mergeCell ref="A1:G1"/>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ignoredErrors>
    <ignoredError sqref="A7"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60" zoomScaleNormal="60" zoomScaleSheetLayoutView="70" workbookViewId="0">
      <selection activeCell="E24" sqref="E24"/>
    </sheetView>
  </sheetViews>
  <sheetFormatPr baseColWidth="10" defaultColWidth="11.42578125" defaultRowHeight="13.5"/>
  <cols>
    <col min="1" max="1" width="3.85546875" style="44" customWidth="1"/>
    <col min="2" max="4" width="3.140625" style="44" customWidth="1"/>
    <col min="5" max="5" width="4" style="44" customWidth="1"/>
    <col min="6" max="6" width="29.140625" style="44" customWidth="1"/>
    <col min="7" max="7" width="8" style="44" customWidth="1"/>
    <col min="8" max="10" width="12.7109375" style="44" customWidth="1"/>
    <col min="11" max="12" width="6.7109375" style="44" customWidth="1"/>
    <col min="13" max="14" width="12.7109375" style="44" customWidth="1"/>
    <col min="15" max="15" width="11.7109375" style="44" customWidth="1"/>
    <col min="16" max="17" width="12.7109375" style="44" customWidth="1"/>
    <col min="18" max="21" width="6.7109375" style="44" customWidth="1"/>
    <col min="22" max="16384" width="11.42578125" style="44"/>
  </cols>
  <sheetData>
    <row r="1" spans="1:21" ht="25.15" customHeight="1">
      <c r="A1" s="288" t="s">
        <v>116</v>
      </c>
      <c r="B1" s="289"/>
      <c r="C1" s="289"/>
      <c r="D1" s="289"/>
      <c r="E1" s="289"/>
      <c r="F1" s="289"/>
      <c r="G1" s="289"/>
      <c r="H1" s="289"/>
      <c r="I1" s="289"/>
      <c r="J1" s="289"/>
      <c r="K1" s="289"/>
      <c r="L1" s="289"/>
      <c r="M1" s="289"/>
      <c r="N1" s="289"/>
      <c r="O1" s="289"/>
      <c r="P1" s="289"/>
      <c r="Q1" s="289"/>
      <c r="R1" s="289"/>
      <c r="S1" s="289"/>
      <c r="T1" s="289"/>
      <c r="U1" s="290"/>
    </row>
    <row r="2" spans="1:21" ht="25.15" customHeight="1">
      <c r="A2" s="291" t="s">
        <v>119</v>
      </c>
      <c r="B2" s="292"/>
      <c r="C2" s="292"/>
      <c r="D2" s="292"/>
      <c r="E2" s="292"/>
      <c r="F2" s="292"/>
      <c r="G2" s="292"/>
      <c r="H2" s="292"/>
      <c r="I2" s="292"/>
      <c r="J2" s="292"/>
      <c r="K2" s="292"/>
      <c r="L2" s="292"/>
      <c r="M2" s="292"/>
      <c r="N2" s="292"/>
      <c r="O2" s="292"/>
      <c r="P2" s="292"/>
      <c r="Q2" s="292"/>
      <c r="R2" s="292"/>
      <c r="S2" s="292"/>
      <c r="T2" s="292"/>
      <c r="U2" s="293"/>
    </row>
    <row r="3" spans="1:21" ht="6" customHeight="1">
      <c r="U3" s="146"/>
    </row>
    <row r="4" spans="1:21" ht="20.100000000000001" customHeight="1">
      <c r="A4" s="269" t="s">
        <v>97</v>
      </c>
      <c r="B4" s="297"/>
      <c r="C4" s="297"/>
      <c r="D4" s="297"/>
      <c r="E4" s="297"/>
      <c r="F4" s="297"/>
      <c r="G4" s="297"/>
      <c r="H4" s="297"/>
      <c r="I4" s="297"/>
      <c r="J4" s="297"/>
      <c r="K4" s="297"/>
      <c r="L4" s="297"/>
      <c r="M4" s="297"/>
      <c r="N4" s="297"/>
      <c r="O4" s="297"/>
      <c r="P4" s="297"/>
      <c r="Q4" s="297"/>
      <c r="R4" s="297"/>
      <c r="S4" s="297"/>
      <c r="T4" s="297"/>
      <c r="U4" s="298"/>
    </row>
    <row r="5" spans="1:21" ht="20.100000000000001" customHeight="1">
      <c r="A5" s="299" t="s">
        <v>96</v>
      </c>
      <c r="B5" s="300"/>
      <c r="C5" s="300"/>
      <c r="D5" s="300"/>
      <c r="E5" s="300"/>
      <c r="F5" s="300"/>
      <c r="G5" s="300"/>
      <c r="H5" s="300"/>
      <c r="I5" s="300"/>
      <c r="J5" s="300"/>
      <c r="K5" s="300"/>
      <c r="L5" s="300"/>
      <c r="M5" s="300"/>
      <c r="N5" s="300"/>
      <c r="O5" s="300"/>
      <c r="P5" s="300"/>
      <c r="Q5" s="300"/>
      <c r="R5" s="300"/>
      <c r="S5" s="300"/>
      <c r="T5" s="300"/>
      <c r="U5" s="301"/>
    </row>
    <row r="6" spans="1:21" ht="15" customHeight="1">
      <c r="A6" s="302" t="s">
        <v>110</v>
      </c>
      <c r="B6" s="294" t="s">
        <v>50</v>
      </c>
      <c r="C6" s="294" t="s">
        <v>47</v>
      </c>
      <c r="D6" s="294" t="s">
        <v>48</v>
      </c>
      <c r="E6" s="294" t="s">
        <v>12</v>
      </c>
      <c r="F6" s="294" t="s">
        <v>13</v>
      </c>
      <c r="G6" s="294" t="s">
        <v>30</v>
      </c>
      <c r="H6" s="169" t="s">
        <v>15</v>
      </c>
      <c r="I6" s="169"/>
      <c r="J6" s="169"/>
      <c r="K6" s="169"/>
      <c r="L6" s="169"/>
      <c r="M6" s="169"/>
      <c r="N6" s="169"/>
      <c r="O6" s="169"/>
      <c r="P6" s="169"/>
      <c r="Q6" s="169"/>
      <c r="R6" s="169"/>
      <c r="S6" s="169"/>
      <c r="T6" s="169"/>
      <c r="U6" s="170"/>
    </row>
    <row r="7" spans="1:21" ht="15" customHeight="1">
      <c r="A7" s="303"/>
      <c r="B7" s="295"/>
      <c r="C7" s="295"/>
      <c r="D7" s="295"/>
      <c r="E7" s="295"/>
      <c r="F7" s="295"/>
      <c r="G7" s="295"/>
      <c r="H7" s="305" t="s">
        <v>14</v>
      </c>
      <c r="I7" s="306"/>
      <c r="J7" s="307"/>
      <c r="K7" s="308" t="s">
        <v>54</v>
      </c>
      <c r="L7" s="309"/>
      <c r="M7" s="305" t="s">
        <v>125</v>
      </c>
      <c r="N7" s="306"/>
      <c r="O7" s="306"/>
      <c r="P7" s="306"/>
      <c r="Q7" s="307"/>
      <c r="R7" s="310" t="s">
        <v>54</v>
      </c>
      <c r="S7" s="311"/>
      <c r="T7" s="311"/>
      <c r="U7" s="312"/>
    </row>
    <row r="8" spans="1:21" ht="33" customHeight="1">
      <c r="A8" s="304"/>
      <c r="B8" s="296"/>
      <c r="C8" s="296"/>
      <c r="D8" s="296"/>
      <c r="E8" s="296"/>
      <c r="F8" s="296"/>
      <c r="G8" s="296"/>
      <c r="H8" s="171" t="s">
        <v>163</v>
      </c>
      <c r="I8" s="171" t="s">
        <v>170</v>
      </c>
      <c r="J8" s="171" t="s">
        <v>53</v>
      </c>
      <c r="K8" s="172" t="s">
        <v>55</v>
      </c>
      <c r="L8" s="172" t="s">
        <v>56</v>
      </c>
      <c r="M8" s="171" t="s">
        <v>158</v>
      </c>
      <c r="N8" s="171" t="s">
        <v>157</v>
      </c>
      <c r="O8" s="171" t="s">
        <v>57</v>
      </c>
      <c r="P8" s="171" t="s">
        <v>58</v>
      </c>
      <c r="Q8" s="171" t="s">
        <v>146</v>
      </c>
      <c r="R8" s="172" t="s">
        <v>149</v>
      </c>
      <c r="S8" s="172" t="s">
        <v>150</v>
      </c>
      <c r="T8" s="172" t="s">
        <v>151</v>
      </c>
      <c r="U8" s="172" t="s">
        <v>152</v>
      </c>
    </row>
    <row r="9" spans="1:21" s="123" customFormat="1" ht="15" customHeight="1">
      <c r="A9" s="120" t="s">
        <v>1</v>
      </c>
      <c r="B9" s="120"/>
      <c r="C9" s="121"/>
      <c r="D9" s="121"/>
      <c r="E9" s="121"/>
      <c r="F9" s="121"/>
      <c r="G9" s="122"/>
      <c r="H9" s="122"/>
      <c r="I9" s="122"/>
      <c r="J9" s="122"/>
      <c r="K9" s="122"/>
      <c r="L9" s="122"/>
      <c r="M9" s="122"/>
      <c r="N9" s="122"/>
      <c r="O9" s="122"/>
      <c r="P9" s="122"/>
      <c r="Q9" s="122"/>
      <c r="R9" s="122"/>
      <c r="S9" s="122"/>
      <c r="T9" s="122"/>
      <c r="U9" s="122"/>
    </row>
    <row r="10" spans="1:21" s="123" customFormat="1" ht="15" customHeight="1">
      <c r="A10" s="125"/>
      <c r="B10" s="122" t="s">
        <v>1</v>
      </c>
      <c r="C10" s="122"/>
      <c r="D10" s="122"/>
      <c r="E10" s="122"/>
      <c r="F10" s="122"/>
      <c r="G10" s="122"/>
      <c r="H10" s="122"/>
      <c r="I10" s="122"/>
      <c r="J10" s="122"/>
      <c r="K10" s="122"/>
      <c r="L10" s="122"/>
      <c r="M10" s="124"/>
      <c r="N10" s="124"/>
      <c r="O10" s="124"/>
      <c r="P10" s="122"/>
      <c r="Q10" s="122"/>
      <c r="R10" s="122"/>
      <c r="S10" s="122"/>
      <c r="T10" s="122"/>
      <c r="U10" s="122"/>
    </row>
    <row r="11" spans="1:21" s="123" customFormat="1" ht="15" customHeight="1">
      <c r="A11" s="125"/>
      <c r="B11" s="121"/>
      <c r="C11" s="122" t="s">
        <v>1</v>
      </c>
      <c r="D11" s="122"/>
      <c r="E11" s="122"/>
      <c r="F11" s="125"/>
      <c r="G11" s="121"/>
      <c r="H11" s="121"/>
      <c r="I11" s="126"/>
      <c r="J11" s="126"/>
      <c r="K11" s="126"/>
      <c r="L11" s="127"/>
      <c r="M11" s="127"/>
      <c r="N11" s="128"/>
      <c r="O11" s="128"/>
      <c r="P11" s="128"/>
      <c r="Q11" s="128"/>
      <c r="R11" s="128"/>
      <c r="S11" s="128"/>
      <c r="T11" s="125"/>
      <c r="U11" s="129"/>
    </row>
    <row r="12" spans="1:21" s="123" customFormat="1" ht="15" customHeight="1">
      <c r="A12" s="125"/>
      <c r="B12" s="121"/>
      <c r="C12" s="121"/>
      <c r="D12" s="122" t="s">
        <v>1</v>
      </c>
      <c r="E12" s="122"/>
      <c r="F12" s="125"/>
      <c r="G12" s="121"/>
      <c r="H12" s="121"/>
      <c r="I12" s="127"/>
      <c r="J12" s="127"/>
      <c r="K12" s="127"/>
      <c r="L12" s="129"/>
      <c r="M12" s="130"/>
      <c r="N12" s="130"/>
      <c r="O12" s="131"/>
      <c r="P12" s="132"/>
      <c r="Q12" s="132"/>
      <c r="R12" s="128"/>
      <c r="S12" s="128"/>
      <c r="T12" s="129"/>
      <c r="U12" s="129"/>
    </row>
    <row r="13" spans="1:21" s="123" customFormat="1" ht="15" customHeight="1">
      <c r="A13" s="125"/>
      <c r="B13" s="125"/>
      <c r="C13" s="125"/>
      <c r="D13" s="121"/>
      <c r="E13" s="122" t="s">
        <v>1</v>
      </c>
      <c r="F13" s="122" t="s">
        <v>1</v>
      </c>
      <c r="G13" s="122" t="s">
        <v>1</v>
      </c>
      <c r="H13" s="122" t="s">
        <v>2</v>
      </c>
      <c r="I13" s="122" t="s">
        <v>6</v>
      </c>
      <c r="J13" s="122" t="s">
        <v>3</v>
      </c>
      <c r="K13" s="124" t="s">
        <v>4</v>
      </c>
      <c r="L13" s="124" t="s">
        <v>5</v>
      </c>
      <c r="M13" s="124" t="s">
        <v>7</v>
      </c>
      <c r="N13" s="122" t="s">
        <v>8</v>
      </c>
      <c r="O13" s="122" t="s">
        <v>9</v>
      </c>
      <c r="P13" s="122" t="s">
        <v>10</v>
      </c>
      <c r="Q13" s="122" t="s">
        <v>11</v>
      </c>
      <c r="R13" s="122" t="s">
        <v>98</v>
      </c>
      <c r="S13" s="122" t="s">
        <v>106</v>
      </c>
      <c r="T13" s="122" t="s">
        <v>107</v>
      </c>
      <c r="U13" s="122" t="s">
        <v>148</v>
      </c>
    </row>
    <row r="14" spans="1:21" s="123" customFormat="1" ht="15" customHeight="1">
      <c r="A14" s="125"/>
      <c r="B14" s="125"/>
      <c r="C14" s="125"/>
      <c r="D14" s="125"/>
      <c r="E14" s="121"/>
      <c r="F14" s="122"/>
      <c r="G14" s="122"/>
      <c r="H14" s="122"/>
      <c r="I14" s="122"/>
      <c r="J14" s="122"/>
      <c r="K14" s="124"/>
      <c r="L14" s="124"/>
      <c r="M14" s="124"/>
      <c r="N14" s="122"/>
      <c r="O14" s="122"/>
      <c r="P14" s="122"/>
      <c r="Q14" s="122"/>
      <c r="R14" s="122"/>
      <c r="S14" s="122"/>
      <c r="T14" s="122"/>
      <c r="U14" s="122"/>
    </row>
    <row r="15" spans="1:21" s="123" customFormat="1" ht="15" customHeight="1">
      <c r="A15" s="125"/>
      <c r="B15" s="125"/>
      <c r="C15" s="125"/>
      <c r="D15" s="125"/>
      <c r="E15" s="125"/>
      <c r="F15" s="125"/>
      <c r="G15" s="125"/>
      <c r="H15" s="125"/>
      <c r="I15" s="127"/>
      <c r="J15" s="127"/>
      <c r="K15" s="127"/>
      <c r="L15" s="127"/>
      <c r="M15" s="127"/>
      <c r="N15" s="128"/>
      <c r="O15" s="128"/>
      <c r="P15" s="128"/>
      <c r="Q15" s="128"/>
      <c r="R15" s="128"/>
      <c r="S15" s="128"/>
      <c r="T15" s="125"/>
      <c r="U15" s="129"/>
    </row>
    <row r="16" spans="1:21" s="123" customFormat="1" ht="15" customHeight="1">
      <c r="A16" s="125"/>
      <c r="B16" s="125"/>
      <c r="C16" s="125"/>
      <c r="D16" s="125"/>
      <c r="E16" s="125"/>
      <c r="F16" s="125"/>
      <c r="G16" s="125"/>
      <c r="H16" s="125"/>
      <c r="I16" s="127"/>
      <c r="J16" s="127"/>
      <c r="K16" s="127"/>
      <c r="L16" s="127"/>
      <c r="M16" s="127"/>
      <c r="N16" s="128"/>
      <c r="O16" s="128"/>
      <c r="P16" s="128"/>
      <c r="Q16" s="128"/>
      <c r="R16" s="128"/>
      <c r="S16" s="128"/>
      <c r="T16" s="125"/>
      <c r="U16" s="129"/>
    </row>
    <row r="17" spans="1:21" s="123" customFormat="1" ht="15" customHeight="1">
      <c r="A17" s="125"/>
      <c r="B17" s="125"/>
      <c r="C17" s="125"/>
      <c r="D17" s="125"/>
      <c r="E17" s="125"/>
      <c r="F17" s="125"/>
      <c r="G17" s="125"/>
      <c r="H17" s="125"/>
      <c r="I17" s="127"/>
      <c r="J17" s="127"/>
      <c r="K17" s="127"/>
      <c r="L17" s="127"/>
      <c r="M17" s="127"/>
      <c r="N17" s="128"/>
      <c r="O17" s="128"/>
      <c r="P17" s="128"/>
      <c r="Q17" s="128"/>
      <c r="R17" s="128"/>
      <c r="S17" s="128"/>
      <c r="T17" s="125"/>
      <c r="U17" s="129"/>
    </row>
    <row r="18" spans="1:21" s="123" customFormat="1" ht="15" customHeight="1">
      <c r="A18" s="125"/>
      <c r="B18" s="125"/>
      <c r="C18" s="125"/>
      <c r="D18" s="125"/>
      <c r="E18" s="125"/>
      <c r="F18" s="125"/>
      <c r="G18" s="125"/>
      <c r="H18" s="125"/>
      <c r="I18" s="127"/>
      <c r="J18" s="127"/>
      <c r="K18" s="127"/>
      <c r="L18" s="127"/>
      <c r="M18" s="127"/>
      <c r="N18" s="128"/>
      <c r="O18" s="128"/>
      <c r="P18" s="128"/>
      <c r="Q18" s="128"/>
      <c r="R18" s="128"/>
      <c r="S18" s="128"/>
      <c r="T18" s="125"/>
      <c r="U18" s="129"/>
    </row>
    <row r="19" spans="1:21" s="123" customFormat="1" ht="15" customHeight="1">
      <c r="A19" s="125"/>
      <c r="B19" s="125"/>
      <c r="C19" s="125"/>
      <c r="D19" s="125"/>
      <c r="E19" s="125"/>
      <c r="F19" s="125"/>
      <c r="G19" s="125"/>
      <c r="H19" s="125"/>
      <c r="I19" s="127"/>
      <c r="J19" s="127"/>
      <c r="K19" s="127"/>
      <c r="L19" s="127"/>
      <c r="M19" s="127"/>
      <c r="N19" s="128"/>
      <c r="O19" s="128"/>
      <c r="P19" s="128"/>
      <c r="Q19" s="128"/>
      <c r="R19" s="128"/>
      <c r="S19" s="128"/>
      <c r="T19" s="125"/>
      <c r="U19" s="129"/>
    </row>
    <row r="20" spans="1:21" s="123" customFormat="1" ht="15" customHeight="1">
      <c r="A20" s="125"/>
      <c r="B20" s="125"/>
      <c r="C20" s="125"/>
      <c r="D20" s="125"/>
      <c r="E20" s="125"/>
      <c r="F20" s="125"/>
      <c r="G20" s="125"/>
      <c r="H20" s="125"/>
      <c r="I20" s="127"/>
      <c r="J20" s="127"/>
      <c r="K20" s="127"/>
      <c r="L20" s="127"/>
      <c r="M20" s="127"/>
      <c r="N20" s="128"/>
      <c r="O20" s="128"/>
      <c r="P20" s="128"/>
      <c r="Q20" s="128"/>
      <c r="R20" s="128"/>
      <c r="S20" s="128"/>
      <c r="T20" s="125"/>
      <c r="U20" s="129"/>
    </row>
    <row r="21" spans="1:21" s="123" customFormat="1" ht="15" customHeight="1">
      <c r="A21" s="125"/>
      <c r="B21" s="125"/>
      <c r="C21" s="125"/>
      <c r="D21" s="125"/>
      <c r="E21" s="125"/>
      <c r="F21" s="125"/>
      <c r="G21" s="125"/>
      <c r="H21" s="125"/>
      <c r="I21" s="127"/>
      <c r="J21" s="127"/>
      <c r="K21" s="127"/>
      <c r="L21" s="127"/>
      <c r="M21" s="127"/>
      <c r="N21" s="128"/>
      <c r="O21" s="128"/>
      <c r="P21" s="128"/>
      <c r="Q21" s="128"/>
      <c r="R21" s="128"/>
      <c r="S21" s="128"/>
      <c r="T21" s="125"/>
      <c r="U21" s="129"/>
    </row>
    <row r="22" spans="1:21" s="123" customFormat="1" ht="15" customHeight="1">
      <c r="A22" s="125"/>
      <c r="B22" s="125"/>
      <c r="C22" s="125"/>
      <c r="D22" s="125"/>
      <c r="E22" s="125"/>
      <c r="F22" s="125"/>
      <c r="G22" s="125"/>
      <c r="H22" s="125"/>
      <c r="I22" s="127"/>
      <c r="J22" s="127"/>
      <c r="K22" s="127"/>
      <c r="L22" s="127"/>
      <c r="M22" s="127"/>
      <c r="N22" s="128"/>
      <c r="O22" s="128"/>
      <c r="P22" s="128"/>
      <c r="Q22" s="128"/>
      <c r="R22" s="128"/>
      <c r="S22" s="128"/>
      <c r="T22" s="125"/>
      <c r="U22" s="129"/>
    </row>
    <row r="23" spans="1:21" s="123" customFormat="1" ht="15" customHeight="1">
      <c r="A23" s="125"/>
      <c r="B23" s="125"/>
      <c r="C23" s="125"/>
      <c r="D23" s="125"/>
      <c r="E23" s="125"/>
      <c r="F23" s="125"/>
      <c r="G23" s="125"/>
      <c r="H23" s="125"/>
      <c r="I23" s="127"/>
      <c r="J23" s="127"/>
      <c r="K23" s="127"/>
      <c r="L23" s="127"/>
      <c r="M23" s="127"/>
      <c r="N23" s="128"/>
      <c r="O23" s="128"/>
      <c r="P23" s="128"/>
      <c r="Q23" s="128"/>
      <c r="R23" s="128"/>
      <c r="S23" s="128"/>
      <c r="T23" s="125"/>
      <c r="U23" s="129"/>
    </row>
    <row r="24" spans="1:21" s="123" customFormat="1" ht="15" customHeight="1">
      <c r="A24" s="125"/>
      <c r="B24" s="125"/>
      <c r="C24" s="125"/>
      <c r="D24" s="125"/>
      <c r="E24" s="125"/>
      <c r="F24" s="125"/>
      <c r="G24" s="125"/>
      <c r="H24" s="125"/>
      <c r="I24" s="127"/>
      <c r="J24" s="127"/>
      <c r="K24" s="127"/>
      <c r="L24" s="127"/>
      <c r="M24" s="127"/>
      <c r="N24" s="128"/>
      <c r="O24" s="128"/>
      <c r="P24" s="128"/>
      <c r="Q24" s="128"/>
      <c r="R24" s="128"/>
      <c r="S24" s="128"/>
      <c r="T24" s="125"/>
      <c r="U24" s="129"/>
    </row>
    <row r="25" spans="1:21" s="123" customFormat="1" ht="15" customHeight="1">
      <c r="A25" s="125"/>
      <c r="B25" s="125"/>
      <c r="C25" s="125"/>
      <c r="D25" s="125"/>
      <c r="E25" s="125"/>
      <c r="F25" s="125"/>
      <c r="G25" s="125"/>
      <c r="H25" s="125"/>
      <c r="I25" s="127"/>
      <c r="J25" s="127"/>
      <c r="K25" s="127"/>
      <c r="L25" s="127"/>
      <c r="M25" s="127"/>
      <c r="N25" s="128"/>
      <c r="O25" s="128"/>
      <c r="P25" s="128"/>
      <c r="Q25" s="128"/>
      <c r="R25" s="128"/>
      <c r="S25" s="128"/>
      <c r="T25" s="125"/>
      <c r="U25" s="129"/>
    </row>
    <row r="26" spans="1:21" s="123" customFormat="1" ht="15" customHeight="1">
      <c r="A26" s="125"/>
      <c r="B26" s="125"/>
      <c r="C26" s="125"/>
      <c r="D26" s="125"/>
      <c r="E26" s="125"/>
      <c r="F26" s="125"/>
      <c r="G26" s="125"/>
      <c r="H26" s="125"/>
      <c r="I26" s="127"/>
      <c r="J26" s="127"/>
      <c r="K26" s="127"/>
      <c r="L26" s="127"/>
      <c r="M26" s="127"/>
      <c r="N26" s="128"/>
      <c r="O26" s="128"/>
      <c r="P26" s="128"/>
      <c r="Q26" s="128"/>
      <c r="R26" s="128"/>
      <c r="S26" s="128"/>
      <c r="T26" s="125"/>
      <c r="U26" s="129"/>
    </row>
    <row r="27" spans="1:21" s="123" customFormat="1" ht="15" customHeight="1">
      <c r="A27" s="125"/>
      <c r="B27" s="125"/>
      <c r="C27" s="125"/>
      <c r="D27" s="125"/>
      <c r="E27" s="125"/>
      <c r="F27" s="125"/>
      <c r="G27" s="125"/>
      <c r="H27" s="125"/>
      <c r="I27" s="127"/>
      <c r="J27" s="127"/>
      <c r="K27" s="127"/>
      <c r="L27" s="127"/>
      <c r="M27" s="127"/>
      <c r="N27" s="128"/>
      <c r="O27" s="128"/>
      <c r="P27" s="128"/>
      <c r="Q27" s="128"/>
      <c r="R27" s="128"/>
      <c r="S27" s="128"/>
      <c r="T27" s="125"/>
      <c r="U27" s="129"/>
    </row>
    <row r="28" spans="1:21" s="123" customFormat="1" ht="15" customHeight="1">
      <c r="A28" s="125"/>
      <c r="B28" s="125"/>
      <c r="C28" s="125"/>
      <c r="D28" s="125"/>
      <c r="E28" s="125"/>
      <c r="F28" s="125"/>
      <c r="G28" s="125"/>
      <c r="H28" s="125"/>
      <c r="I28" s="127"/>
      <c r="J28" s="127"/>
      <c r="K28" s="127"/>
      <c r="L28" s="127"/>
      <c r="M28" s="127"/>
      <c r="N28" s="128"/>
      <c r="O28" s="128"/>
      <c r="P28" s="128"/>
      <c r="Q28" s="128"/>
      <c r="R28" s="128"/>
      <c r="S28" s="128"/>
      <c r="T28" s="125"/>
      <c r="U28" s="129"/>
    </row>
    <row r="29" spans="1:21" s="123" customFormat="1" ht="15" customHeight="1">
      <c r="A29" s="125"/>
      <c r="B29" s="125"/>
      <c r="C29" s="125"/>
      <c r="D29" s="125"/>
      <c r="E29" s="125"/>
      <c r="F29" s="125"/>
      <c r="G29" s="125"/>
      <c r="H29" s="125"/>
      <c r="I29" s="127"/>
      <c r="J29" s="127"/>
      <c r="K29" s="127"/>
      <c r="L29" s="127"/>
      <c r="M29" s="127"/>
      <c r="N29" s="128"/>
      <c r="O29" s="128"/>
      <c r="P29" s="128"/>
      <c r="Q29" s="128"/>
      <c r="R29" s="128"/>
      <c r="S29" s="128"/>
      <c r="T29" s="125"/>
      <c r="U29" s="129"/>
    </row>
    <row r="30" spans="1:21" s="123" customFormat="1" ht="15" customHeight="1">
      <c r="A30" s="125"/>
      <c r="B30" s="125"/>
      <c r="C30" s="125"/>
      <c r="D30" s="125"/>
      <c r="E30" s="125"/>
      <c r="F30" s="125"/>
      <c r="G30" s="125"/>
      <c r="H30" s="125"/>
      <c r="I30" s="127"/>
      <c r="J30" s="127"/>
      <c r="K30" s="127"/>
      <c r="L30" s="127"/>
      <c r="M30" s="127"/>
      <c r="N30" s="128"/>
      <c r="O30" s="128"/>
      <c r="P30" s="128"/>
      <c r="Q30" s="128"/>
      <c r="R30" s="128"/>
      <c r="S30" s="128"/>
      <c r="T30" s="125"/>
      <c r="U30" s="129"/>
    </row>
    <row r="31" spans="1:21" s="123" customFormat="1" ht="15" customHeight="1">
      <c r="A31" s="125"/>
      <c r="B31" s="125"/>
      <c r="C31" s="125"/>
      <c r="D31" s="125"/>
      <c r="E31" s="125"/>
      <c r="F31" s="125"/>
      <c r="G31" s="125"/>
      <c r="H31" s="125"/>
      <c r="I31" s="127"/>
      <c r="J31" s="127"/>
      <c r="K31" s="127"/>
      <c r="L31" s="127"/>
      <c r="M31" s="127"/>
      <c r="N31" s="128"/>
      <c r="O31" s="128"/>
      <c r="P31" s="128"/>
      <c r="Q31" s="128"/>
      <c r="R31" s="128"/>
      <c r="S31" s="128"/>
      <c r="T31" s="125"/>
      <c r="U31" s="129"/>
    </row>
    <row r="32" spans="1:21" s="123" customFormat="1" ht="15" customHeight="1">
      <c r="A32" s="125"/>
      <c r="B32" s="125"/>
      <c r="C32" s="125"/>
      <c r="D32" s="125"/>
      <c r="E32" s="125"/>
      <c r="F32" s="125"/>
      <c r="G32" s="125"/>
      <c r="H32" s="125"/>
      <c r="I32" s="127"/>
      <c r="J32" s="127"/>
      <c r="K32" s="127"/>
      <c r="L32" s="127"/>
      <c r="M32" s="127"/>
      <c r="N32" s="128"/>
      <c r="O32" s="128"/>
      <c r="P32" s="128"/>
      <c r="Q32" s="128"/>
      <c r="R32" s="128"/>
      <c r="S32" s="128"/>
      <c r="T32" s="125"/>
      <c r="U32" s="129"/>
    </row>
    <row r="33" spans="1:21" s="123" customFormat="1" ht="15" customHeight="1">
      <c r="A33" s="125"/>
      <c r="B33" s="125"/>
      <c r="C33" s="125"/>
      <c r="D33" s="125"/>
      <c r="E33" s="125"/>
      <c r="F33" s="125"/>
      <c r="G33" s="125"/>
      <c r="H33" s="125"/>
      <c r="I33" s="127"/>
      <c r="J33" s="127"/>
      <c r="K33" s="127"/>
      <c r="L33" s="127"/>
      <c r="M33" s="127"/>
      <c r="N33" s="128"/>
      <c r="O33" s="128"/>
      <c r="P33" s="128"/>
      <c r="Q33" s="128"/>
      <c r="R33" s="128"/>
      <c r="S33" s="128"/>
      <c r="T33" s="125"/>
      <c r="U33" s="129"/>
    </row>
    <row r="34" spans="1:21" s="123" customFormat="1" ht="15" customHeight="1">
      <c r="A34" s="125"/>
      <c r="B34" s="125"/>
      <c r="C34" s="125"/>
      <c r="D34" s="125"/>
      <c r="E34" s="125"/>
      <c r="F34" s="125"/>
      <c r="G34" s="125"/>
      <c r="H34" s="125"/>
      <c r="I34" s="127"/>
      <c r="J34" s="127"/>
      <c r="K34" s="127"/>
      <c r="L34" s="127"/>
      <c r="M34" s="127"/>
      <c r="N34" s="128"/>
      <c r="O34" s="128"/>
      <c r="P34" s="128"/>
      <c r="Q34" s="128"/>
      <c r="R34" s="128"/>
      <c r="S34" s="128"/>
      <c r="T34" s="125"/>
      <c r="U34" s="129"/>
    </row>
    <row r="35" spans="1:21" s="123" customFormat="1" ht="15" customHeight="1">
      <c r="A35" s="125"/>
      <c r="B35" s="125"/>
      <c r="C35" s="125"/>
      <c r="D35" s="125"/>
      <c r="E35" s="125"/>
      <c r="F35" s="125"/>
      <c r="G35" s="125"/>
      <c r="H35" s="125"/>
      <c r="I35" s="127"/>
      <c r="J35" s="127"/>
      <c r="K35" s="127"/>
      <c r="L35" s="127"/>
      <c r="M35" s="127"/>
      <c r="N35" s="128"/>
      <c r="O35" s="128"/>
      <c r="P35" s="128"/>
      <c r="Q35" s="128"/>
      <c r="R35" s="128"/>
      <c r="S35" s="128"/>
      <c r="T35" s="125"/>
      <c r="U35" s="129"/>
    </row>
    <row r="36" spans="1:21" s="123" customFormat="1" ht="15" customHeight="1">
      <c r="A36" s="125"/>
      <c r="B36" s="125"/>
      <c r="C36" s="125"/>
      <c r="D36" s="125"/>
      <c r="E36" s="125"/>
      <c r="F36" s="125"/>
      <c r="G36" s="125"/>
      <c r="H36" s="125"/>
      <c r="I36" s="127"/>
      <c r="J36" s="127"/>
      <c r="K36" s="127"/>
      <c r="L36" s="127"/>
      <c r="M36" s="127"/>
      <c r="N36" s="128"/>
      <c r="O36" s="128"/>
      <c r="P36" s="128"/>
      <c r="Q36" s="128"/>
      <c r="R36" s="128"/>
      <c r="S36" s="128"/>
      <c r="T36" s="125"/>
      <c r="U36" s="129"/>
    </row>
    <row r="37" spans="1:21" s="123" customFormat="1" ht="15" customHeight="1">
      <c r="A37" s="125"/>
      <c r="B37" s="125"/>
      <c r="C37" s="125"/>
      <c r="D37" s="125"/>
      <c r="E37" s="125"/>
      <c r="F37" s="121"/>
      <c r="G37" s="125"/>
      <c r="H37" s="125"/>
      <c r="I37" s="127"/>
      <c r="J37" s="127"/>
      <c r="K37" s="127"/>
      <c r="L37" s="127"/>
      <c r="M37" s="127"/>
      <c r="N37" s="128"/>
      <c r="O37" s="128"/>
      <c r="P37" s="128"/>
      <c r="Q37" s="128"/>
      <c r="R37" s="128"/>
      <c r="S37" s="128"/>
      <c r="T37" s="125"/>
      <c r="U37" s="129"/>
    </row>
    <row r="38" spans="1:21" s="123" customFormat="1" ht="15" customHeight="1">
      <c r="A38" s="125"/>
      <c r="B38" s="125"/>
      <c r="C38" s="125"/>
      <c r="D38" s="125"/>
      <c r="E38" s="125"/>
      <c r="F38" s="125"/>
      <c r="G38" s="125"/>
      <c r="H38" s="125"/>
      <c r="I38" s="127"/>
      <c r="J38" s="127"/>
      <c r="K38" s="127"/>
      <c r="L38" s="127"/>
      <c r="M38" s="127"/>
      <c r="N38" s="128"/>
      <c r="O38" s="128"/>
      <c r="P38" s="128"/>
      <c r="Q38" s="128"/>
      <c r="R38" s="128"/>
      <c r="S38" s="128"/>
      <c r="T38" s="125"/>
      <c r="U38" s="129"/>
    </row>
    <row r="39" spans="1:21" s="123" customFormat="1" ht="15" customHeight="1">
      <c r="A39" s="125"/>
      <c r="B39" s="125"/>
      <c r="C39" s="125"/>
      <c r="D39" s="125"/>
      <c r="E39" s="125"/>
      <c r="F39" s="121" t="s">
        <v>147</v>
      </c>
      <c r="G39" s="125"/>
      <c r="H39" s="125"/>
      <c r="I39" s="127"/>
      <c r="J39" s="127"/>
      <c r="K39" s="127"/>
      <c r="L39" s="127"/>
      <c r="M39" s="127"/>
      <c r="N39" s="128"/>
      <c r="O39" s="128"/>
      <c r="P39" s="128"/>
      <c r="Q39" s="128"/>
      <c r="R39" s="128"/>
      <c r="S39" s="128"/>
      <c r="T39" s="125"/>
      <c r="U39" s="129"/>
    </row>
    <row r="40" spans="1:21" s="123" customFormat="1" ht="15" customHeight="1">
      <c r="A40" s="133"/>
      <c r="B40" s="133"/>
      <c r="C40" s="133"/>
      <c r="D40" s="133"/>
      <c r="E40" s="133"/>
      <c r="F40" s="133"/>
      <c r="G40" s="133"/>
      <c r="H40" s="133"/>
      <c r="I40" s="134"/>
      <c r="J40" s="134"/>
      <c r="K40" s="134"/>
      <c r="L40" s="134"/>
      <c r="M40" s="134"/>
      <c r="N40" s="135"/>
      <c r="O40" s="135"/>
      <c r="P40" s="135"/>
      <c r="Q40" s="135"/>
      <c r="R40" s="135"/>
      <c r="S40" s="135"/>
      <c r="T40" s="133"/>
      <c r="U40" s="136"/>
    </row>
    <row r="41" spans="1:21">
      <c r="A41" s="45"/>
      <c r="B41" s="114"/>
      <c r="C41" s="45"/>
      <c r="D41" s="45"/>
      <c r="F41" s="45"/>
    </row>
    <row r="42" spans="1:21">
      <c r="B42" s="46"/>
      <c r="C42" s="47"/>
      <c r="D42" s="47"/>
      <c r="N42" s="48"/>
      <c r="O42" s="48"/>
    </row>
    <row r="43" spans="1:21">
      <c r="B43" s="49"/>
      <c r="C43" s="49"/>
      <c r="D43" s="49"/>
      <c r="N43" s="50"/>
      <c r="O43" s="50"/>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ignoredErrors>
    <ignoredError sqref="B10 C11:G12 A9 C15:G15 C14:D14 C13:P13" numberStoredAsText="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zoomScaleSheetLayoutView="70" workbookViewId="0">
      <selection activeCell="E24" sqref="E24"/>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266" t="s">
        <v>117</v>
      </c>
      <c r="B1" s="267"/>
      <c r="C1" s="268"/>
    </row>
    <row r="2" spans="1:20" ht="6" customHeight="1">
      <c r="C2" s="115"/>
    </row>
    <row r="3" spans="1:20" s="115" customFormat="1" ht="20.100000000000001" customHeight="1">
      <c r="A3" s="269" t="s">
        <v>91</v>
      </c>
      <c r="B3" s="270"/>
      <c r="C3" s="271"/>
      <c r="D3" s="116"/>
      <c r="E3" s="116"/>
      <c r="F3" s="116"/>
      <c r="G3" s="116"/>
      <c r="H3" s="116"/>
      <c r="I3" s="116"/>
      <c r="J3" s="116"/>
      <c r="K3" s="116"/>
      <c r="L3" s="116"/>
      <c r="M3" s="116"/>
      <c r="N3" s="116"/>
      <c r="O3" s="116"/>
      <c r="P3" s="116"/>
      <c r="Q3" s="116"/>
      <c r="R3" s="116"/>
      <c r="S3" s="116"/>
      <c r="T3" s="116"/>
    </row>
    <row r="4" spans="1:20" s="115" customFormat="1" ht="20.100000000000001" customHeight="1">
      <c r="A4" s="269" t="s">
        <v>29</v>
      </c>
      <c r="B4" s="270"/>
      <c r="C4" s="271"/>
      <c r="D4" s="116"/>
      <c r="E4" s="116"/>
      <c r="F4" s="116"/>
      <c r="G4" s="116"/>
      <c r="H4" s="116"/>
      <c r="I4" s="116"/>
      <c r="J4" s="116"/>
      <c r="K4" s="116"/>
      <c r="L4" s="116"/>
      <c r="M4" s="116"/>
      <c r="N4" s="116"/>
      <c r="O4" s="116"/>
      <c r="P4" s="116"/>
      <c r="Q4" s="116"/>
      <c r="R4" s="116"/>
      <c r="S4" s="116"/>
      <c r="T4" s="116"/>
    </row>
    <row r="5" spans="1:20" s="115" customFormat="1" ht="20.100000000000001" customHeight="1">
      <c r="A5" s="269" t="s">
        <v>109</v>
      </c>
      <c r="B5" s="270"/>
      <c r="C5" s="271"/>
      <c r="D5" s="116"/>
      <c r="E5" s="116"/>
      <c r="F5" s="116"/>
      <c r="G5" s="116"/>
      <c r="H5" s="116"/>
      <c r="I5" s="116"/>
      <c r="J5" s="116"/>
      <c r="K5" s="116"/>
      <c r="L5" s="116"/>
      <c r="M5" s="116"/>
      <c r="N5" s="116"/>
      <c r="O5" s="116"/>
      <c r="P5" s="116"/>
      <c r="Q5" s="116"/>
      <c r="R5" s="116"/>
      <c r="S5" s="116"/>
      <c r="T5" s="116"/>
    </row>
    <row r="6" spans="1:20" ht="30" customHeight="1">
      <c r="A6" s="319" t="s">
        <v>120</v>
      </c>
      <c r="B6" s="320"/>
      <c r="C6" s="321"/>
    </row>
    <row r="7" spans="1:20" s="71" customFormat="1" ht="15" customHeight="1">
      <c r="A7" s="137"/>
      <c r="B7" s="103"/>
      <c r="C7" s="117"/>
    </row>
    <row r="8" spans="1:20" s="71" customFormat="1" ht="15" customHeight="1">
      <c r="A8" s="313"/>
      <c r="B8" s="314"/>
      <c r="C8" s="315"/>
    </row>
    <row r="9" spans="1:20" s="71" customFormat="1" ht="15" customHeight="1">
      <c r="A9" s="313"/>
      <c r="B9" s="314"/>
      <c r="C9" s="315"/>
    </row>
    <row r="10" spans="1:20" s="71" customFormat="1" ht="15" customHeight="1">
      <c r="A10" s="313"/>
      <c r="B10" s="314"/>
      <c r="C10" s="315"/>
    </row>
    <row r="11" spans="1:20" s="71" customFormat="1" ht="15" customHeight="1">
      <c r="A11" s="313"/>
      <c r="B11" s="314"/>
      <c r="C11" s="315"/>
    </row>
    <row r="12" spans="1:20" s="71" customFormat="1" ht="15" customHeight="1">
      <c r="A12" s="313"/>
      <c r="B12" s="314"/>
      <c r="C12" s="315"/>
    </row>
    <row r="13" spans="1:20" s="71" customFormat="1" ht="15" customHeight="1">
      <c r="A13" s="313"/>
      <c r="B13" s="314"/>
      <c r="C13" s="315"/>
    </row>
    <row r="14" spans="1:20" s="71" customFormat="1" ht="15" customHeight="1">
      <c r="A14" s="313"/>
      <c r="B14" s="314"/>
      <c r="C14" s="315"/>
    </row>
    <row r="15" spans="1:20" s="71" customFormat="1" ht="15" customHeight="1">
      <c r="A15" s="313"/>
      <c r="B15" s="314"/>
      <c r="C15" s="315"/>
    </row>
    <row r="16" spans="1:20" s="71" customFormat="1" ht="15" customHeight="1">
      <c r="A16" s="313"/>
      <c r="B16" s="314"/>
      <c r="C16" s="315"/>
    </row>
    <row r="17" spans="1:3" s="71" customFormat="1" ht="15" customHeight="1">
      <c r="A17" s="313"/>
      <c r="B17" s="314"/>
      <c r="C17" s="315"/>
    </row>
    <row r="18" spans="1:3" s="71" customFormat="1" ht="15" customHeight="1">
      <c r="A18" s="313"/>
      <c r="B18" s="314"/>
      <c r="C18" s="315"/>
    </row>
    <row r="19" spans="1:3" s="71" customFormat="1" ht="15" customHeight="1">
      <c r="A19" s="313"/>
      <c r="B19" s="314"/>
      <c r="C19" s="315"/>
    </row>
    <row r="20" spans="1:3" s="71" customFormat="1" ht="15" customHeight="1">
      <c r="A20" s="313"/>
      <c r="B20" s="314"/>
      <c r="C20" s="315"/>
    </row>
    <row r="21" spans="1:3" s="71" customFormat="1" ht="15" customHeight="1">
      <c r="A21" s="313"/>
      <c r="B21" s="314"/>
      <c r="C21" s="315"/>
    </row>
    <row r="22" spans="1:3" s="71" customFormat="1" ht="15" customHeight="1">
      <c r="A22" s="313"/>
      <c r="B22" s="314"/>
      <c r="C22" s="315"/>
    </row>
    <row r="23" spans="1:3" s="71" customFormat="1" ht="15" customHeight="1">
      <c r="A23" s="313"/>
      <c r="B23" s="314"/>
      <c r="C23" s="315"/>
    </row>
    <row r="24" spans="1:3" s="71" customFormat="1" ht="15" customHeight="1">
      <c r="A24" s="313"/>
      <c r="B24" s="314"/>
      <c r="C24" s="315"/>
    </row>
    <row r="25" spans="1:3" s="71" customFormat="1" ht="15" customHeight="1">
      <c r="A25" s="313"/>
      <c r="B25" s="314"/>
      <c r="C25" s="315"/>
    </row>
    <row r="26" spans="1:3" s="71" customFormat="1" ht="15" customHeight="1">
      <c r="A26" s="313"/>
      <c r="B26" s="314"/>
      <c r="C26" s="315"/>
    </row>
    <row r="27" spans="1:3" s="71" customFormat="1" ht="15" customHeight="1">
      <c r="A27" s="313"/>
      <c r="B27" s="314"/>
      <c r="C27" s="315"/>
    </row>
    <row r="28" spans="1:3" s="71" customFormat="1" ht="15" customHeight="1">
      <c r="A28" s="313"/>
      <c r="B28" s="314"/>
      <c r="C28" s="315"/>
    </row>
    <row r="29" spans="1:3" s="71" customFormat="1" ht="15" customHeight="1">
      <c r="A29" s="313"/>
      <c r="B29" s="314"/>
      <c r="C29" s="315"/>
    </row>
    <row r="30" spans="1:3" s="71" customFormat="1" ht="15" customHeight="1">
      <c r="A30" s="313"/>
      <c r="B30" s="314"/>
      <c r="C30" s="315"/>
    </row>
    <row r="31" spans="1:3" s="71" customFormat="1" ht="15" customHeight="1">
      <c r="A31" s="316"/>
      <c r="B31" s="317"/>
      <c r="C31" s="318"/>
    </row>
    <row r="33" spans="1:3">
      <c r="A33" s="42"/>
      <c r="B33" s="42"/>
      <c r="C33" s="13"/>
    </row>
    <row r="34" spans="1:3">
      <c r="A34" s="43"/>
      <c r="B34" s="43"/>
      <c r="C34" s="16"/>
    </row>
  </sheetData>
  <mergeCells count="29">
    <mergeCell ref="A14:C14"/>
    <mergeCell ref="A4:C4"/>
    <mergeCell ref="A1:C1"/>
    <mergeCell ref="A3:C3"/>
    <mergeCell ref="A5:C5"/>
    <mergeCell ref="A6:C6"/>
    <mergeCell ref="A8:C8"/>
    <mergeCell ref="A9:C9"/>
    <mergeCell ref="A10:C10"/>
    <mergeCell ref="A11:C11"/>
    <mergeCell ref="A12:C12"/>
    <mergeCell ref="A13:C13"/>
    <mergeCell ref="A15:C15"/>
    <mergeCell ref="A16:C16"/>
    <mergeCell ref="A17:C17"/>
    <mergeCell ref="A18:C18"/>
    <mergeCell ref="A22:C22"/>
    <mergeCell ref="A19:C19"/>
    <mergeCell ref="A20:C20"/>
    <mergeCell ref="A21:C21"/>
    <mergeCell ref="A29:C29"/>
    <mergeCell ref="A30:C30"/>
    <mergeCell ref="A23:C23"/>
    <mergeCell ref="A24:C24"/>
    <mergeCell ref="A31:C31"/>
    <mergeCell ref="A25:C25"/>
    <mergeCell ref="A26:C26"/>
    <mergeCell ref="A27:C27"/>
    <mergeCell ref="A28:C2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C11 A11" numberStoredAsText="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46"/>
  <sheetViews>
    <sheetView showGridLines="0" zoomScale="70" zoomScaleNormal="70" workbookViewId="0">
      <selection activeCell="A39" sqref="A39:O39"/>
    </sheetView>
  </sheetViews>
  <sheetFormatPr baseColWidth="10" defaultColWidth="11.42578125" defaultRowHeight="13.5"/>
  <cols>
    <col min="1" max="7" width="5" style="1" customWidth="1"/>
    <col min="8" max="8" width="73" style="1" customWidth="1"/>
    <col min="9" max="9" width="10.7109375" style="1" customWidth="1"/>
    <col min="10" max="13" width="12.7109375" style="1" customWidth="1"/>
    <col min="14" max="14" width="12.7109375" style="1" bestFit="1" customWidth="1"/>
    <col min="15" max="15" width="10.42578125" style="1" bestFit="1" customWidth="1"/>
    <col min="16" max="16384" width="11.42578125" style="1"/>
  </cols>
  <sheetData>
    <row r="1" spans="1:18" ht="34.9" customHeight="1">
      <c r="A1" s="266" t="s">
        <v>178</v>
      </c>
      <c r="B1" s="267"/>
      <c r="C1" s="267"/>
      <c r="D1" s="267"/>
      <c r="E1" s="267"/>
      <c r="F1" s="267"/>
      <c r="G1" s="267"/>
      <c r="H1" s="267"/>
      <c r="I1" s="267"/>
      <c r="J1" s="267"/>
      <c r="K1" s="267"/>
      <c r="L1" s="267"/>
      <c r="M1" s="267"/>
      <c r="N1" s="267"/>
      <c r="O1" s="268"/>
    </row>
    <row r="2" spans="1:18" ht="7.9" customHeight="1">
      <c r="A2" s="197"/>
      <c r="B2" s="197"/>
      <c r="C2" s="197"/>
      <c r="D2" s="197"/>
      <c r="E2" s="197"/>
      <c r="F2" s="197"/>
      <c r="G2" s="197"/>
      <c r="H2" s="197"/>
      <c r="I2" s="197"/>
      <c r="J2" s="197"/>
      <c r="K2" s="197"/>
      <c r="L2" s="197"/>
      <c r="M2" s="197"/>
      <c r="N2" s="197"/>
      <c r="O2" s="197"/>
    </row>
    <row r="3" spans="1:18" ht="19.149999999999999" customHeight="1">
      <c r="A3" s="331" t="s">
        <v>236</v>
      </c>
      <c r="B3" s="332"/>
      <c r="C3" s="332"/>
      <c r="D3" s="332"/>
      <c r="E3" s="332"/>
      <c r="F3" s="332"/>
      <c r="G3" s="332"/>
      <c r="H3" s="332"/>
      <c r="I3" s="332"/>
      <c r="J3" s="332"/>
      <c r="K3" s="332"/>
      <c r="L3" s="332"/>
      <c r="M3" s="332"/>
      <c r="N3" s="332"/>
      <c r="O3" s="333"/>
    </row>
    <row r="4" spans="1:18" ht="19.149999999999999" customHeight="1">
      <c r="A4" s="331" t="s">
        <v>235</v>
      </c>
      <c r="B4" s="332"/>
      <c r="C4" s="332"/>
      <c r="D4" s="332"/>
      <c r="E4" s="332"/>
      <c r="F4" s="332"/>
      <c r="G4" s="332"/>
      <c r="H4" s="332"/>
      <c r="I4" s="332"/>
      <c r="J4" s="332"/>
      <c r="K4" s="332"/>
      <c r="L4" s="332"/>
      <c r="M4" s="332"/>
      <c r="N4" s="332"/>
      <c r="O4" s="333"/>
    </row>
    <row r="5" spans="1:18" ht="19.899999999999999" customHeight="1">
      <c r="A5" s="264" t="s">
        <v>110</v>
      </c>
      <c r="B5" s="264" t="s">
        <v>179</v>
      </c>
      <c r="C5" s="264" t="s">
        <v>50</v>
      </c>
      <c r="D5" s="264" t="s">
        <v>47</v>
      </c>
      <c r="E5" s="264" t="s">
        <v>48</v>
      </c>
      <c r="F5" s="264" t="s">
        <v>12</v>
      </c>
      <c r="G5" s="264" t="s">
        <v>92</v>
      </c>
      <c r="H5" s="334" t="s">
        <v>13</v>
      </c>
      <c r="I5" s="264" t="s">
        <v>180</v>
      </c>
      <c r="J5" s="282" t="s">
        <v>181</v>
      </c>
      <c r="K5" s="283"/>
      <c r="L5" s="325"/>
      <c r="M5" s="282" t="s">
        <v>182</v>
      </c>
      <c r="N5" s="283"/>
      <c r="O5" s="325"/>
    </row>
    <row r="6" spans="1:18" ht="19.899999999999999" customHeight="1">
      <c r="A6" s="265"/>
      <c r="B6" s="265"/>
      <c r="C6" s="265"/>
      <c r="D6" s="265"/>
      <c r="E6" s="265"/>
      <c r="F6" s="265"/>
      <c r="G6" s="265"/>
      <c r="H6" s="335"/>
      <c r="I6" s="265"/>
      <c r="J6" s="177" t="s">
        <v>183</v>
      </c>
      <c r="K6" s="177" t="s">
        <v>187</v>
      </c>
      <c r="L6" s="177" t="s">
        <v>184</v>
      </c>
      <c r="M6" s="177" t="s">
        <v>121</v>
      </c>
      <c r="N6" s="177" t="s">
        <v>171</v>
      </c>
      <c r="O6" s="177" t="s">
        <v>21</v>
      </c>
    </row>
    <row r="7" spans="1:18" s="179" customFormat="1" ht="15" customHeight="1">
      <c r="A7" s="178" t="s">
        <v>238</v>
      </c>
      <c r="B7" s="178" t="s">
        <v>239</v>
      </c>
      <c r="C7" s="178" t="s">
        <v>240</v>
      </c>
      <c r="D7" s="178" t="s">
        <v>239</v>
      </c>
      <c r="E7" s="178" t="s">
        <v>240</v>
      </c>
      <c r="F7" s="178" t="s">
        <v>241</v>
      </c>
      <c r="G7" s="178"/>
      <c r="H7" s="198" t="s">
        <v>206</v>
      </c>
      <c r="I7" s="178" t="s">
        <v>207</v>
      </c>
      <c r="J7" s="233">
        <v>3500</v>
      </c>
      <c r="K7" s="233">
        <v>1500</v>
      </c>
      <c r="L7" s="233">
        <v>1500</v>
      </c>
      <c r="M7" s="178" t="s">
        <v>2</v>
      </c>
      <c r="N7" s="178" t="s">
        <v>2</v>
      </c>
      <c r="O7" s="178" t="s">
        <v>2</v>
      </c>
    </row>
    <row r="8" spans="1:18">
      <c r="A8" s="326"/>
      <c r="B8" s="327"/>
      <c r="C8" s="327"/>
      <c r="D8" s="327"/>
      <c r="E8" s="327"/>
      <c r="F8" s="327"/>
      <c r="G8" s="327"/>
      <c r="H8" s="327"/>
      <c r="I8" s="327"/>
      <c r="J8" s="327"/>
      <c r="K8" s="327"/>
      <c r="L8" s="327"/>
      <c r="M8" s="327"/>
      <c r="N8" s="327"/>
      <c r="O8" s="328"/>
    </row>
    <row r="9" spans="1:18" ht="24.75" customHeight="1">
      <c r="A9" s="322" t="s">
        <v>242</v>
      </c>
      <c r="B9" s="329"/>
      <c r="C9" s="329"/>
      <c r="D9" s="329"/>
      <c r="E9" s="329"/>
      <c r="F9" s="329"/>
      <c r="G9" s="329"/>
      <c r="H9" s="329"/>
      <c r="I9" s="329"/>
      <c r="J9" s="329"/>
      <c r="K9" s="329"/>
      <c r="L9" s="329"/>
      <c r="M9" s="329"/>
      <c r="N9" s="329"/>
      <c r="O9" s="330"/>
    </row>
    <row r="10" spans="1:18">
      <c r="A10" s="200"/>
      <c r="B10" s="201"/>
      <c r="C10" s="201"/>
      <c r="D10" s="201"/>
      <c r="E10" s="201"/>
      <c r="F10" s="201"/>
      <c r="G10" s="201"/>
      <c r="H10" s="201"/>
      <c r="I10" s="201"/>
      <c r="J10" s="201"/>
      <c r="K10" s="201"/>
      <c r="L10" s="201"/>
      <c r="M10" s="201"/>
      <c r="N10" s="201"/>
      <c r="O10" s="202"/>
    </row>
    <row r="11" spans="1:18" ht="78" customHeight="1">
      <c r="A11" s="322" t="s">
        <v>243</v>
      </c>
      <c r="B11" s="329"/>
      <c r="C11" s="329"/>
      <c r="D11" s="329"/>
      <c r="E11" s="329"/>
      <c r="F11" s="329"/>
      <c r="G11" s="329"/>
      <c r="H11" s="329"/>
      <c r="I11" s="329"/>
      <c r="J11" s="329"/>
      <c r="K11" s="329"/>
      <c r="L11" s="329"/>
      <c r="M11" s="329"/>
      <c r="N11" s="329"/>
      <c r="O11" s="329"/>
      <c r="P11" s="234"/>
      <c r="Q11" s="235"/>
      <c r="R11" s="115"/>
    </row>
    <row r="12" spans="1:18">
      <c r="A12" s="200"/>
      <c r="B12" s="201"/>
      <c r="C12" s="201"/>
      <c r="D12" s="201"/>
      <c r="E12" s="201"/>
      <c r="F12" s="201"/>
      <c r="G12" s="201"/>
      <c r="H12" s="201"/>
      <c r="I12" s="201"/>
      <c r="J12" s="201"/>
      <c r="K12" s="201"/>
      <c r="L12" s="201"/>
      <c r="M12" s="201"/>
      <c r="N12" s="201"/>
      <c r="O12" s="202"/>
    </row>
    <row r="13" spans="1:18">
      <c r="A13" s="200"/>
      <c r="B13" s="201"/>
      <c r="C13" s="201"/>
      <c r="D13" s="201"/>
      <c r="E13" s="201"/>
      <c r="F13" s="201"/>
      <c r="G13" s="201"/>
      <c r="H13" s="201"/>
      <c r="I13" s="201"/>
      <c r="J13" s="201"/>
      <c r="K13" s="201"/>
      <c r="L13" s="201"/>
      <c r="M13" s="201"/>
      <c r="N13" s="201"/>
      <c r="O13" s="202"/>
    </row>
    <row r="14" spans="1:18">
      <c r="A14" s="200"/>
      <c r="B14" s="201"/>
      <c r="C14" s="201"/>
      <c r="D14" s="201"/>
      <c r="E14" s="201"/>
      <c r="F14" s="201"/>
      <c r="G14" s="201"/>
      <c r="H14" s="201"/>
      <c r="I14" s="201"/>
      <c r="J14" s="201"/>
      <c r="K14" s="201"/>
      <c r="L14" s="201"/>
      <c r="M14" s="201"/>
      <c r="N14" s="201"/>
      <c r="O14" s="202"/>
    </row>
    <row r="15" spans="1:18">
      <c r="A15" s="341" t="s">
        <v>186</v>
      </c>
      <c r="B15" s="323"/>
      <c r="C15" s="323"/>
      <c r="D15" s="323"/>
      <c r="E15" s="323"/>
      <c r="F15" s="323"/>
      <c r="G15" s="323"/>
      <c r="H15" s="323"/>
      <c r="I15" s="323"/>
      <c r="J15" s="323"/>
      <c r="K15" s="323"/>
      <c r="L15" s="323"/>
      <c r="M15" s="323"/>
      <c r="N15" s="323"/>
      <c r="O15" s="324"/>
    </row>
    <row r="16" spans="1:18">
      <c r="A16" s="200"/>
      <c r="B16" s="201"/>
      <c r="C16" s="201"/>
      <c r="D16" s="201"/>
      <c r="E16" s="201"/>
      <c r="F16" s="201"/>
      <c r="G16" s="201"/>
      <c r="H16" s="201"/>
      <c r="I16" s="201"/>
      <c r="J16" s="201"/>
      <c r="K16" s="201"/>
      <c r="L16" s="201"/>
      <c r="M16" s="201"/>
      <c r="N16" s="201"/>
      <c r="O16" s="202"/>
    </row>
    <row r="17" spans="1:15">
      <c r="A17" s="200"/>
      <c r="B17" s="201"/>
      <c r="C17" s="201"/>
      <c r="D17" s="201"/>
      <c r="E17" s="201"/>
      <c r="F17" s="201"/>
      <c r="G17" s="201"/>
      <c r="H17" s="201"/>
      <c r="I17" s="201"/>
      <c r="J17" s="201"/>
      <c r="K17" s="201"/>
      <c r="L17" s="201"/>
      <c r="M17" s="201"/>
      <c r="N17" s="201"/>
      <c r="O17" s="202"/>
    </row>
    <row r="18" spans="1:15">
      <c r="A18" s="180"/>
      <c r="B18" s="181"/>
      <c r="C18" s="181"/>
      <c r="D18" s="181"/>
      <c r="E18" s="181"/>
      <c r="F18" s="181"/>
      <c r="G18" s="181"/>
      <c r="H18" s="181"/>
      <c r="I18" s="181"/>
      <c r="J18" s="181"/>
      <c r="K18" s="181"/>
      <c r="L18" s="181"/>
      <c r="M18" s="181"/>
      <c r="N18" s="181"/>
      <c r="O18" s="182"/>
    </row>
    <row r="19" spans="1:15" s="179" customFormat="1" ht="15" customHeight="1">
      <c r="A19" s="183" t="s">
        <v>238</v>
      </c>
      <c r="B19" s="183" t="s">
        <v>239</v>
      </c>
      <c r="C19" s="183" t="s">
        <v>240</v>
      </c>
      <c r="D19" s="183" t="s">
        <v>239</v>
      </c>
      <c r="E19" s="183" t="s">
        <v>240</v>
      </c>
      <c r="F19" s="183" t="s">
        <v>244</v>
      </c>
      <c r="G19" s="183"/>
      <c r="H19" s="198" t="s">
        <v>208</v>
      </c>
      <c r="I19" s="183" t="s">
        <v>209</v>
      </c>
      <c r="J19" s="183">
        <v>10</v>
      </c>
      <c r="K19" s="183" t="s">
        <v>239</v>
      </c>
      <c r="L19" s="183" t="s">
        <v>239</v>
      </c>
      <c r="M19" s="183" t="s">
        <v>2</v>
      </c>
      <c r="N19" s="183" t="s">
        <v>2</v>
      </c>
      <c r="O19" s="183" t="s">
        <v>2</v>
      </c>
    </row>
    <row r="20" spans="1:15">
      <c r="A20" s="326"/>
      <c r="B20" s="327"/>
      <c r="C20" s="327"/>
      <c r="D20" s="327"/>
      <c r="E20" s="327"/>
      <c r="F20" s="327"/>
      <c r="G20" s="327"/>
      <c r="H20" s="327"/>
      <c r="I20" s="327"/>
      <c r="J20" s="327"/>
      <c r="K20" s="327"/>
      <c r="L20" s="327"/>
      <c r="M20" s="327"/>
      <c r="N20" s="327"/>
      <c r="O20" s="328"/>
    </row>
    <row r="21" spans="1:15" ht="29.25" customHeight="1">
      <c r="A21" s="341" t="s">
        <v>242</v>
      </c>
      <c r="B21" s="323"/>
      <c r="C21" s="323"/>
      <c r="D21" s="323"/>
      <c r="E21" s="323"/>
      <c r="F21" s="323"/>
      <c r="G21" s="323"/>
      <c r="H21" s="323"/>
      <c r="I21" s="323"/>
      <c r="J21" s="323"/>
      <c r="K21" s="323"/>
      <c r="L21" s="323"/>
      <c r="M21" s="323"/>
      <c r="N21" s="323"/>
      <c r="O21" s="324"/>
    </row>
    <row r="22" spans="1:15">
      <c r="A22" s="200"/>
      <c r="B22" s="201"/>
      <c r="C22" s="201"/>
      <c r="D22" s="201"/>
      <c r="E22" s="201"/>
      <c r="F22" s="201"/>
      <c r="G22" s="201"/>
      <c r="H22" s="201"/>
      <c r="I22" s="201"/>
      <c r="J22" s="201"/>
      <c r="K22" s="201"/>
      <c r="L22" s="201"/>
      <c r="M22" s="201"/>
      <c r="N22" s="201"/>
      <c r="O22" s="202"/>
    </row>
    <row r="23" spans="1:15" ht="58.5" customHeight="1">
      <c r="A23" s="322" t="s">
        <v>327</v>
      </c>
      <c r="B23" s="323"/>
      <c r="C23" s="323"/>
      <c r="D23" s="323"/>
      <c r="E23" s="323"/>
      <c r="F23" s="323"/>
      <c r="G23" s="323"/>
      <c r="H23" s="323"/>
      <c r="I23" s="323"/>
      <c r="J23" s="323"/>
      <c r="K23" s="323"/>
      <c r="L23" s="323"/>
      <c r="M23" s="323"/>
      <c r="N23" s="323"/>
      <c r="O23" s="324"/>
    </row>
    <row r="24" spans="1:15">
      <c r="A24" s="200"/>
      <c r="B24" s="201"/>
      <c r="C24" s="201"/>
      <c r="D24" s="201"/>
      <c r="E24" s="201"/>
      <c r="F24" s="201"/>
      <c r="G24" s="201"/>
      <c r="H24" s="201"/>
      <c r="I24" s="201"/>
      <c r="J24" s="201"/>
      <c r="K24" s="201"/>
      <c r="L24" s="201"/>
      <c r="M24" s="201"/>
      <c r="N24" s="201"/>
      <c r="O24" s="202"/>
    </row>
    <row r="25" spans="1:15">
      <c r="A25" s="200"/>
      <c r="B25" s="201"/>
      <c r="C25" s="201"/>
      <c r="D25" s="201"/>
      <c r="E25" s="201"/>
      <c r="F25" s="201"/>
      <c r="G25" s="201"/>
      <c r="H25" s="201"/>
      <c r="I25" s="201"/>
      <c r="J25" s="201"/>
      <c r="K25" s="201"/>
      <c r="L25" s="201"/>
      <c r="M25" s="201"/>
      <c r="N25" s="201"/>
      <c r="O25" s="202"/>
    </row>
    <row r="26" spans="1:15">
      <c r="A26" s="200"/>
      <c r="B26" s="201"/>
      <c r="C26" s="201"/>
      <c r="D26" s="201"/>
      <c r="E26" s="201"/>
      <c r="F26" s="201"/>
      <c r="G26" s="201"/>
      <c r="H26" s="201"/>
      <c r="I26" s="201"/>
      <c r="J26" s="201"/>
      <c r="K26" s="201"/>
      <c r="L26" s="201"/>
      <c r="M26" s="201"/>
      <c r="N26" s="201"/>
      <c r="O26" s="202"/>
    </row>
    <row r="27" spans="1:15">
      <c r="A27" s="341" t="s">
        <v>186</v>
      </c>
      <c r="B27" s="323"/>
      <c r="C27" s="323"/>
      <c r="D27" s="323"/>
      <c r="E27" s="323"/>
      <c r="F27" s="323"/>
      <c r="G27" s="323"/>
      <c r="H27" s="323"/>
      <c r="I27" s="323"/>
      <c r="J27" s="323"/>
      <c r="K27" s="323"/>
      <c r="L27" s="323"/>
      <c r="M27" s="323"/>
      <c r="N27" s="323"/>
      <c r="O27" s="324"/>
    </row>
    <row r="28" spans="1:15">
      <c r="A28" s="200"/>
      <c r="B28" s="201"/>
      <c r="C28" s="201"/>
      <c r="D28" s="201"/>
      <c r="E28" s="201"/>
      <c r="F28" s="201"/>
      <c r="G28" s="201"/>
      <c r="H28" s="201"/>
      <c r="I28" s="201"/>
      <c r="J28" s="201"/>
      <c r="K28" s="201"/>
      <c r="L28" s="201"/>
      <c r="M28" s="201"/>
      <c r="N28" s="201"/>
      <c r="O28" s="202"/>
    </row>
    <row r="29" spans="1:15">
      <c r="A29" s="200"/>
      <c r="B29" s="201"/>
      <c r="C29" s="201"/>
      <c r="D29" s="201"/>
      <c r="E29" s="201"/>
      <c r="F29" s="201"/>
      <c r="G29" s="201"/>
      <c r="H29" s="201"/>
      <c r="I29" s="201"/>
      <c r="J29" s="201"/>
      <c r="K29" s="201"/>
      <c r="L29" s="201"/>
      <c r="M29" s="201"/>
      <c r="N29" s="201"/>
      <c r="O29" s="202"/>
    </row>
    <row r="30" spans="1:15">
      <c r="A30" s="200"/>
      <c r="B30" s="201"/>
      <c r="C30" s="201"/>
      <c r="D30" s="201"/>
      <c r="E30" s="201"/>
      <c r="F30" s="201"/>
      <c r="G30" s="201"/>
      <c r="H30" s="201"/>
      <c r="I30" s="201"/>
      <c r="J30" s="201"/>
      <c r="K30" s="201"/>
      <c r="L30" s="201"/>
      <c r="M30" s="201"/>
      <c r="N30" s="201"/>
      <c r="O30" s="202"/>
    </row>
    <row r="31" spans="1:15" s="179" customFormat="1" ht="15" customHeight="1">
      <c r="A31" s="183" t="s">
        <v>238</v>
      </c>
      <c r="B31" s="183" t="s">
        <v>239</v>
      </c>
      <c r="C31" s="183" t="s">
        <v>240</v>
      </c>
      <c r="D31" s="183" t="s">
        <v>239</v>
      </c>
      <c r="E31" s="183" t="s">
        <v>240</v>
      </c>
      <c r="F31" s="183" t="s">
        <v>245</v>
      </c>
      <c r="G31" s="183"/>
      <c r="H31" s="198" t="s">
        <v>210</v>
      </c>
      <c r="I31" s="183" t="s">
        <v>211</v>
      </c>
      <c r="J31" s="183">
        <v>80</v>
      </c>
      <c r="K31" s="183" t="s">
        <v>321</v>
      </c>
      <c r="L31" s="183" t="s">
        <v>321</v>
      </c>
      <c r="M31" s="183" t="s">
        <v>2</v>
      </c>
      <c r="N31" s="183" t="s">
        <v>2</v>
      </c>
      <c r="O31" s="183" t="s">
        <v>2</v>
      </c>
    </row>
    <row r="32" spans="1:15">
      <c r="A32" s="326"/>
      <c r="B32" s="327"/>
      <c r="C32" s="327"/>
      <c r="D32" s="327"/>
      <c r="E32" s="327"/>
      <c r="F32" s="327"/>
      <c r="G32" s="327"/>
      <c r="H32" s="327"/>
      <c r="I32" s="327"/>
      <c r="J32" s="327"/>
      <c r="K32" s="327"/>
      <c r="L32" s="327"/>
      <c r="M32" s="327"/>
      <c r="N32" s="327"/>
      <c r="O32" s="328"/>
    </row>
    <row r="33" spans="1:16" ht="84" customHeight="1">
      <c r="A33" s="322" t="s">
        <v>246</v>
      </c>
      <c r="B33" s="329"/>
      <c r="C33" s="329"/>
      <c r="D33" s="329"/>
      <c r="E33" s="329"/>
      <c r="F33" s="329"/>
      <c r="G33" s="329"/>
      <c r="H33" s="329"/>
      <c r="I33" s="329"/>
      <c r="J33" s="329"/>
      <c r="K33" s="329"/>
      <c r="L33" s="329"/>
      <c r="M33" s="329"/>
      <c r="N33" s="329"/>
      <c r="O33" s="330"/>
    </row>
    <row r="34" spans="1:16">
      <c r="A34" s="200"/>
      <c r="B34" s="201"/>
      <c r="C34" s="201"/>
      <c r="D34" s="201"/>
      <c r="E34" s="201"/>
      <c r="F34" s="201"/>
      <c r="G34" s="201"/>
      <c r="H34" s="201"/>
      <c r="I34" s="201"/>
      <c r="J34" s="201"/>
      <c r="K34" s="201"/>
      <c r="L34" s="201"/>
      <c r="M34" s="201"/>
      <c r="N34" s="201"/>
      <c r="O34" s="202"/>
    </row>
    <row r="35" spans="1:16" ht="174" customHeight="1">
      <c r="A35" s="322" t="s">
        <v>247</v>
      </c>
      <c r="B35" s="323"/>
      <c r="C35" s="323"/>
      <c r="D35" s="323"/>
      <c r="E35" s="323"/>
      <c r="F35" s="323"/>
      <c r="G35" s="323"/>
      <c r="H35" s="323"/>
      <c r="I35" s="323"/>
      <c r="J35" s="323"/>
      <c r="K35" s="323"/>
      <c r="L35" s="323"/>
      <c r="M35" s="323"/>
      <c r="N35" s="323"/>
      <c r="O35" s="324"/>
    </row>
    <row r="36" spans="1:16" ht="102" customHeight="1">
      <c r="A36" s="322" t="s">
        <v>328</v>
      </c>
      <c r="B36" s="323"/>
      <c r="C36" s="323"/>
      <c r="D36" s="323"/>
      <c r="E36" s="323"/>
      <c r="F36" s="323"/>
      <c r="G36" s="323"/>
      <c r="H36" s="323"/>
      <c r="I36" s="323"/>
      <c r="J36" s="323"/>
      <c r="K36" s="323"/>
      <c r="L36" s="323"/>
      <c r="M36" s="323"/>
      <c r="N36" s="323"/>
      <c r="O36" s="324"/>
    </row>
    <row r="37" spans="1:16">
      <c r="A37" s="200"/>
      <c r="B37" s="201"/>
      <c r="C37" s="201"/>
      <c r="D37" s="201"/>
      <c r="E37" s="201"/>
      <c r="F37" s="201"/>
      <c r="G37" s="201"/>
      <c r="H37" s="201"/>
      <c r="I37" s="201"/>
      <c r="J37" s="201"/>
      <c r="K37" s="201"/>
      <c r="L37" s="201"/>
      <c r="M37" s="201"/>
      <c r="N37" s="201"/>
      <c r="O37" s="202"/>
    </row>
    <row r="38" spans="1:16">
      <c r="A38" s="200"/>
      <c r="B38" s="201"/>
      <c r="C38" s="201"/>
      <c r="D38" s="201"/>
      <c r="E38" s="201"/>
      <c r="F38" s="201"/>
      <c r="G38" s="201"/>
      <c r="H38" s="201"/>
      <c r="I38" s="201"/>
      <c r="J38" s="201"/>
      <c r="K38" s="201"/>
      <c r="L38" s="201"/>
      <c r="M38" s="201"/>
      <c r="N38" s="201"/>
      <c r="O38" s="202"/>
    </row>
    <row r="39" spans="1:16">
      <c r="A39" s="341" t="s">
        <v>186</v>
      </c>
      <c r="B39" s="323"/>
      <c r="C39" s="323"/>
      <c r="D39" s="323"/>
      <c r="E39" s="323"/>
      <c r="F39" s="323"/>
      <c r="G39" s="323"/>
      <c r="H39" s="323"/>
      <c r="I39" s="323"/>
      <c r="J39" s="323"/>
      <c r="K39" s="323"/>
      <c r="L39" s="323"/>
      <c r="M39" s="323"/>
      <c r="N39" s="323"/>
      <c r="O39" s="324"/>
    </row>
    <row r="40" spans="1:16">
      <c r="A40" s="200"/>
      <c r="B40" s="201"/>
      <c r="C40" s="201"/>
      <c r="D40" s="201"/>
      <c r="E40" s="201"/>
      <c r="F40" s="201"/>
      <c r="G40" s="201"/>
      <c r="H40" s="201"/>
      <c r="I40" s="201"/>
      <c r="J40" s="201"/>
      <c r="K40" s="201"/>
      <c r="L40" s="201"/>
      <c r="M40" s="201"/>
      <c r="N40" s="201"/>
      <c r="O40" s="202"/>
    </row>
    <row r="41" spans="1:16">
      <c r="A41" s="200"/>
      <c r="B41" s="201"/>
      <c r="C41" s="201"/>
      <c r="D41" s="201"/>
      <c r="E41" s="201"/>
      <c r="F41" s="201"/>
      <c r="G41" s="201"/>
      <c r="H41" s="201"/>
      <c r="I41" s="201"/>
      <c r="J41" s="201"/>
      <c r="K41" s="201"/>
      <c r="L41" s="201"/>
      <c r="M41" s="201"/>
      <c r="N41" s="201"/>
      <c r="O41" s="202"/>
    </row>
    <row r="42" spans="1:16">
      <c r="A42" s="336"/>
      <c r="B42" s="337"/>
      <c r="C42" s="337"/>
      <c r="D42" s="337"/>
      <c r="E42" s="337"/>
      <c r="F42" s="337"/>
      <c r="G42" s="337"/>
      <c r="H42" s="337"/>
      <c r="I42" s="337"/>
      <c r="J42" s="337"/>
      <c r="K42" s="337"/>
      <c r="L42" s="337"/>
      <c r="M42" s="337"/>
      <c r="N42" s="337"/>
      <c r="O42" s="338"/>
    </row>
    <row r="43" spans="1:16" ht="12.75" customHeight="1">
      <c r="A43" s="184"/>
      <c r="B43" s="184"/>
      <c r="C43" s="184"/>
      <c r="D43" s="184"/>
      <c r="E43" s="181"/>
      <c r="F43" s="181"/>
      <c r="G43" s="181"/>
      <c r="H43" s="181"/>
      <c r="I43" s="181"/>
      <c r="J43" s="181"/>
      <c r="K43" s="181"/>
      <c r="L43" s="181"/>
      <c r="M43" s="181"/>
      <c r="N43" s="181"/>
      <c r="O43" s="181"/>
    </row>
    <row r="44" spans="1:16" ht="13.5" customHeight="1">
      <c r="A44" s="185"/>
      <c r="B44" s="185"/>
      <c r="C44" s="185"/>
      <c r="D44" s="186"/>
      <c r="E44" s="187"/>
      <c r="F44" s="115"/>
      <c r="G44" s="115"/>
      <c r="H44" s="115"/>
      <c r="I44" s="188"/>
      <c r="J44" s="188"/>
      <c r="K44" s="188"/>
      <c r="L44" s="188"/>
      <c r="M44" s="188"/>
      <c r="N44" s="188"/>
      <c r="O44" s="188"/>
      <c r="P44" s="189"/>
    </row>
    <row r="45" spans="1:16" s="19" customFormat="1" ht="14.25" customHeight="1">
      <c r="A45" s="190"/>
      <c r="B45" s="190"/>
      <c r="C45" s="190"/>
      <c r="D45" s="3"/>
      <c r="E45" s="191"/>
      <c r="F45" s="192"/>
      <c r="G45" s="192"/>
      <c r="H45" s="192"/>
      <c r="I45" s="339"/>
      <c r="J45" s="339"/>
      <c r="K45" s="339"/>
      <c r="L45" s="339"/>
      <c r="M45" s="194"/>
      <c r="N45" s="193"/>
      <c r="O45" s="193"/>
      <c r="P45" s="195"/>
    </row>
    <row r="46" spans="1:16" s="19" customFormat="1">
      <c r="A46" s="340"/>
      <c r="B46" s="340"/>
      <c r="C46" s="340"/>
      <c r="D46" s="340"/>
      <c r="E46" s="340"/>
      <c r="F46" s="340"/>
      <c r="G46" s="340"/>
      <c r="H46" s="340"/>
      <c r="I46" s="340"/>
      <c r="J46" s="340"/>
      <c r="K46" s="340"/>
      <c r="L46" s="340"/>
      <c r="M46" s="196"/>
    </row>
  </sheetData>
  <mergeCells count="31">
    <mergeCell ref="A42:O42"/>
    <mergeCell ref="I45:L45"/>
    <mergeCell ref="A46:H46"/>
    <mergeCell ref="I46:L46"/>
    <mergeCell ref="A3:O3"/>
    <mergeCell ref="A27:O27"/>
    <mergeCell ref="A32:O32"/>
    <mergeCell ref="A33:O33"/>
    <mergeCell ref="A35:O35"/>
    <mergeCell ref="A39:O39"/>
    <mergeCell ref="A11:O11"/>
    <mergeCell ref="A15:O15"/>
    <mergeCell ref="A20:O20"/>
    <mergeCell ref="A21:O21"/>
    <mergeCell ref="A23:O23"/>
    <mergeCell ref="I5:I6"/>
    <mergeCell ref="A1:O1"/>
    <mergeCell ref="A4:O4"/>
    <mergeCell ref="A5:A6"/>
    <mergeCell ref="B5:B6"/>
    <mergeCell ref="C5:C6"/>
    <mergeCell ref="D5:D6"/>
    <mergeCell ref="E5:E6"/>
    <mergeCell ref="F5:F6"/>
    <mergeCell ref="G5:G6"/>
    <mergeCell ref="H5:H6"/>
    <mergeCell ref="A36:O36"/>
    <mergeCell ref="J5:L5"/>
    <mergeCell ref="M5:O5"/>
    <mergeCell ref="A8:O8"/>
    <mergeCell ref="A9:O9"/>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26</vt:i4>
      </vt:variant>
    </vt:vector>
  </HeadingPairs>
  <TitlesOfParts>
    <vt:vector size="51" baseType="lpstr">
      <vt:lpstr>Caratula</vt:lpstr>
      <vt:lpstr>ECG-1</vt:lpstr>
      <vt:lpstr>ECG-2</vt:lpstr>
      <vt:lpstr>EPC</vt:lpstr>
      <vt:lpstr>APP-1</vt:lpstr>
      <vt:lpstr>APP-2</vt:lpstr>
      <vt:lpstr>APP-3</vt:lpstr>
      <vt:lpstr>ARF</vt:lpstr>
      <vt:lpstr>AR (1)</vt:lpstr>
      <vt:lpstr>AR (2)</vt:lpstr>
      <vt:lpstr>AR (3)</vt:lpstr>
      <vt:lpstr>AR (4)</vt:lpstr>
      <vt:lpstr>AR (5)</vt:lpstr>
      <vt:lpstr>AR (6)</vt:lpstr>
      <vt:lpstr>AR (7)</vt:lpstr>
      <vt:lpstr>IPP MUSEOS</vt:lpstr>
      <vt:lpstr>IPP FAROS</vt:lpstr>
      <vt:lpstr>IPP TEATROS</vt:lpstr>
      <vt:lpstr>EAP</vt:lpstr>
      <vt:lpstr>ADS-1</vt:lpstr>
      <vt:lpstr>ADS-2</vt:lpstr>
      <vt:lpstr>SAP</vt:lpstr>
      <vt:lpstr>FIC</vt:lpstr>
      <vt:lpstr>AUR</vt:lpstr>
      <vt:lpstr>PPD</vt:lpstr>
      <vt:lpstr>EPC!_Toc256789589</vt:lpstr>
      <vt:lpstr>'APP-3'!Área_de_impresión</vt:lpstr>
      <vt:lpstr>'ADS-1'!Títulos_a_imprimir</vt:lpstr>
      <vt:lpstr>'ADS-2'!Títulos_a_imprimir</vt:lpstr>
      <vt:lpstr>'APP-1'!Títulos_a_imprimir</vt:lpstr>
      <vt:lpstr>'APP-2'!Títulos_a_imprimir</vt:lpstr>
      <vt:lpstr>'APP-3'!Títulos_a_imprimir</vt:lpstr>
      <vt:lpstr>'AR (1)'!Títulos_a_imprimir</vt:lpstr>
      <vt:lpstr>'AR (2)'!Títulos_a_imprimir</vt:lpstr>
      <vt:lpstr>'AR (3)'!Títulos_a_imprimir</vt:lpstr>
      <vt:lpstr>'AR (4)'!Títulos_a_imprimir</vt:lpstr>
      <vt:lpstr>'AR (5)'!Títulos_a_imprimir</vt:lpstr>
      <vt:lpstr>'AR (6)'!Títulos_a_imprimir</vt:lpstr>
      <vt:lpstr>'AR (7)'!Títulos_a_imprimir</vt:lpstr>
      <vt:lpstr>ARF!Títulos_a_imprimir</vt:lpstr>
      <vt:lpstr>AUR!Títulos_a_imprimir</vt:lpstr>
      <vt:lpstr>EAP!Títulos_a_imprimir</vt:lpstr>
      <vt:lpstr>'ECG-1'!Títulos_a_imprimir</vt:lpstr>
      <vt:lpstr>'ECG-2'!Títulos_a_imprimir</vt:lpstr>
      <vt:lpstr>EPC!Títulos_a_imprimir</vt:lpstr>
      <vt:lpstr>FIC!Títulos_a_imprimir</vt:lpstr>
      <vt:lpstr>'IPP FAROS'!Títulos_a_imprimir</vt:lpstr>
      <vt:lpstr>'IPP MUSEOS'!Títulos_a_imprimir</vt:lpstr>
      <vt:lpstr>'IPP TEATROS'!Títulos_a_imprimir</vt:lpstr>
      <vt:lpstr>PPD!Títulos_a_imprimir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Ilse Hernandez Sanchez</cp:lastModifiedBy>
  <cp:lastPrinted>2016-07-11T22:40:50Z</cp:lastPrinted>
  <dcterms:created xsi:type="dcterms:W3CDTF">2007-06-29T21:15:18Z</dcterms:created>
  <dcterms:modified xsi:type="dcterms:W3CDTF">2016-08-02T22:57:55Z</dcterms:modified>
</cp:coreProperties>
</file>