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Dropbox\Subdirección\IAT\2016 3er Trimestre\"/>
    </mc:Choice>
  </mc:AlternateContent>
  <bookViews>
    <workbookView xWindow="360" yWindow="300" windowWidth="11355" windowHeight="5895" tabRatio="908" firstSheet="3" activeTab="8"/>
  </bookViews>
  <sheets>
    <sheet name="Caratula" sheetId="65" r:id="rId1"/>
    <sheet name="ECG-1" sheetId="5" r:id="rId2"/>
    <sheet name="ECG-2" sheetId="48" r:id="rId3"/>
    <sheet name="EPC" sheetId="54" r:id="rId4"/>
    <sheet name="APP-1" sheetId="8" r:id="rId5"/>
    <sheet name="APP-2" sheetId="68" r:id="rId6"/>
    <sheet name="APP-3" sheetId="80" r:id="rId7"/>
    <sheet name="ARF" sheetId="87" r:id="rId8"/>
    <sheet name="AR (1)" sheetId="88" r:id="rId9"/>
    <sheet name="AR (2)" sheetId="89" r:id="rId10"/>
    <sheet name="AR (3)" sheetId="90" r:id="rId11"/>
    <sheet name="AR (4)" sheetId="91" r:id="rId12"/>
    <sheet name="AR (5)" sheetId="92" r:id="rId13"/>
    <sheet name="AR (6)" sheetId="93" r:id="rId14"/>
    <sheet name="AR (7)" sheetId="94" r:id="rId15"/>
    <sheet name="IPP MUSEOS" sheetId="47" r:id="rId16"/>
    <sheet name="IPP FAROS" sheetId="95" r:id="rId17"/>
    <sheet name="IPP TEATROS" sheetId="96" r:id="rId18"/>
    <sheet name="EAP" sheetId="84" r:id="rId19"/>
    <sheet name="ADS-1" sheetId="22" r:id="rId20"/>
    <sheet name="ADS-2" sheetId="53" r:id="rId21"/>
    <sheet name="SAP" sheetId="26" r:id="rId22"/>
    <sheet name="FIC" sheetId="86" r:id="rId23"/>
    <sheet name="AUR" sheetId="71" r:id="rId24"/>
    <sheet name="PPD" sheetId="67" r:id="rId25"/>
  </sheets>
  <externalReferences>
    <externalReference r:id="rId26"/>
    <externalReference r:id="rId27"/>
    <externalReference r:id="rId28"/>
    <externalReference r:id="rId29"/>
    <externalReference r:id="rId30"/>
    <externalReference r:id="rId31"/>
    <externalReference r:id="rId32"/>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 localSheetId="8">[1]INICIO!$Y$166:$Y$186</definedName>
    <definedName name="___EJE1" localSheetId="9">[1]INICIO!$Y$166:$Y$186</definedName>
    <definedName name="___EJE1" localSheetId="10">[1]INICIO!$Y$166:$Y$186</definedName>
    <definedName name="___EJE1" localSheetId="11">[1]INICIO!$Y$166:$Y$186</definedName>
    <definedName name="___EJE1" localSheetId="12">[1]INICIO!$Y$166:$Y$186</definedName>
    <definedName name="___EJE1" localSheetId="13">[1]INICIO!$Y$166:$Y$186</definedName>
    <definedName name="___EJE1" localSheetId="14">[1]INICIO!$Y$166:$Y$186</definedName>
    <definedName name="___EJE1">[2]INICIO!$Y$166:$Y$186</definedName>
    <definedName name="___EJE2" localSheetId="8">[1]INICIO!$Y$188:$Y$229</definedName>
    <definedName name="___EJE2" localSheetId="9">[1]INICIO!$Y$188:$Y$229</definedName>
    <definedName name="___EJE2" localSheetId="10">[1]INICIO!$Y$188:$Y$229</definedName>
    <definedName name="___EJE2" localSheetId="11">[1]INICIO!$Y$188:$Y$229</definedName>
    <definedName name="___EJE2" localSheetId="12">[1]INICIO!$Y$188:$Y$229</definedName>
    <definedName name="___EJE2" localSheetId="13">[1]INICIO!$Y$188:$Y$229</definedName>
    <definedName name="___EJE2" localSheetId="14">[1]INICIO!$Y$188:$Y$229</definedName>
    <definedName name="___EJE2">[2]INICIO!$Y$188:$Y$229</definedName>
    <definedName name="___EJE3" localSheetId="8">[1]INICIO!$Y$231:$Y$247</definedName>
    <definedName name="___EJE3" localSheetId="9">[1]INICIO!$Y$231:$Y$247</definedName>
    <definedName name="___EJE3" localSheetId="10">[1]INICIO!$Y$231:$Y$247</definedName>
    <definedName name="___EJE3" localSheetId="11">[1]INICIO!$Y$231:$Y$247</definedName>
    <definedName name="___EJE3" localSheetId="12">[1]INICIO!$Y$231:$Y$247</definedName>
    <definedName name="___EJE3" localSheetId="13">[1]INICIO!$Y$231:$Y$247</definedName>
    <definedName name="___EJE3" localSheetId="14">[1]INICIO!$Y$231:$Y$247</definedName>
    <definedName name="___EJE3">[2]INICIO!$Y$231:$Y$247</definedName>
    <definedName name="___EJE4" localSheetId="8">[1]INICIO!$Y$249:$Y$272</definedName>
    <definedName name="___EJE4" localSheetId="9">[1]INICIO!$Y$249:$Y$272</definedName>
    <definedName name="___EJE4" localSheetId="10">[1]INICIO!$Y$249:$Y$272</definedName>
    <definedName name="___EJE4" localSheetId="11">[1]INICIO!$Y$249:$Y$272</definedName>
    <definedName name="___EJE4" localSheetId="12">[1]INICIO!$Y$249:$Y$272</definedName>
    <definedName name="___EJE4" localSheetId="13">[1]INICIO!$Y$249:$Y$272</definedName>
    <definedName name="___EJE4" localSheetId="14">[1]INICIO!$Y$249:$Y$272</definedName>
    <definedName name="___EJE4">[2]INICIO!$Y$249:$Y$272</definedName>
    <definedName name="___EJE5" localSheetId="8">[1]INICIO!$Y$274:$Y$287</definedName>
    <definedName name="___EJE5" localSheetId="9">[1]INICIO!$Y$274:$Y$287</definedName>
    <definedName name="___EJE5" localSheetId="10">[1]INICIO!$Y$274:$Y$287</definedName>
    <definedName name="___EJE5" localSheetId="11">[1]INICIO!$Y$274:$Y$287</definedName>
    <definedName name="___EJE5" localSheetId="12">[1]INICIO!$Y$274:$Y$287</definedName>
    <definedName name="___EJE5" localSheetId="13">[1]INICIO!$Y$274:$Y$287</definedName>
    <definedName name="___EJE5" localSheetId="14">[1]INICIO!$Y$274:$Y$287</definedName>
    <definedName name="___EJE5">[2]INICIO!$Y$274:$Y$287</definedName>
    <definedName name="___EJE6" localSheetId="8">[1]INICIO!$Y$289:$Y$314</definedName>
    <definedName name="___EJE6" localSheetId="9">[1]INICIO!$Y$289:$Y$314</definedName>
    <definedName name="___EJE6" localSheetId="10">[1]INICIO!$Y$289:$Y$314</definedName>
    <definedName name="___EJE6" localSheetId="11">[1]INICIO!$Y$289:$Y$314</definedName>
    <definedName name="___EJE6" localSheetId="12">[1]INICIO!$Y$289:$Y$314</definedName>
    <definedName name="___EJE6" localSheetId="13">[1]INICIO!$Y$289:$Y$314</definedName>
    <definedName name="___EJE6" localSheetId="14">[1]INICIO!$Y$289:$Y$314</definedName>
    <definedName name="___EJE6">[2]INICIO!$Y$289:$Y$314</definedName>
    <definedName name="___EJE7" localSheetId="8">[1]INICIO!$Y$316:$Y$356</definedName>
    <definedName name="___EJE7" localSheetId="9">[1]INICIO!$Y$316:$Y$356</definedName>
    <definedName name="___EJE7" localSheetId="10">[1]INICIO!$Y$316:$Y$356</definedName>
    <definedName name="___EJE7" localSheetId="11">[1]INICIO!$Y$316:$Y$356</definedName>
    <definedName name="___EJE7" localSheetId="12">[1]INICIO!$Y$316:$Y$356</definedName>
    <definedName name="___EJE7" localSheetId="13">[1]INICIO!$Y$316:$Y$356</definedName>
    <definedName name="___EJE7" localSheetId="14">[1]INICIO!$Y$316:$Y$356</definedName>
    <definedName name="___EJE7">[2]INICIO!$Y$316:$Y$356</definedName>
    <definedName name="__EJE1" localSheetId="8">[1]INICIO!$Y$166:$Y$186</definedName>
    <definedName name="__EJE1" localSheetId="9">[1]INICIO!$Y$166:$Y$186</definedName>
    <definedName name="__EJE1" localSheetId="10">[1]INICIO!$Y$166:$Y$186</definedName>
    <definedName name="__EJE1" localSheetId="11">[1]INICIO!$Y$166:$Y$186</definedName>
    <definedName name="__EJE1" localSheetId="12">[1]INICIO!$Y$166:$Y$186</definedName>
    <definedName name="__EJE1" localSheetId="13">[1]INICIO!$Y$166:$Y$186</definedName>
    <definedName name="__EJE1" localSheetId="14">[1]INICIO!$Y$166:$Y$186</definedName>
    <definedName name="__EJE1">[2]INICIO!$Y$166:$Y$186</definedName>
    <definedName name="__EJE2" localSheetId="8">[1]INICIO!$Y$188:$Y$229</definedName>
    <definedName name="__EJE2" localSheetId="9">[1]INICIO!$Y$188:$Y$229</definedName>
    <definedName name="__EJE2" localSheetId="10">[1]INICIO!$Y$188:$Y$229</definedName>
    <definedName name="__EJE2" localSheetId="11">[1]INICIO!$Y$188:$Y$229</definedName>
    <definedName name="__EJE2" localSheetId="12">[1]INICIO!$Y$188:$Y$229</definedName>
    <definedName name="__EJE2" localSheetId="13">[1]INICIO!$Y$188:$Y$229</definedName>
    <definedName name="__EJE2" localSheetId="14">[1]INICIO!$Y$188:$Y$229</definedName>
    <definedName name="__EJE2">[2]INICIO!$Y$188:$Y$229</definedName>
    <definedName name="__EJE3" localSheetId="8">[1]INICIO!$Y$231:$Y$247</definedName>
    <definedName name="__EJE3" localSheetId="9">[1]INICIO!$Y$231:$Y$247</definedName>
    <definedName name="__EJE3" localSheetId="10">[1]INICIO!$Y$231:$Y$247</definedName>
    <definedName name="__EJE3" localSheetId="11">[1]INICIO!$Y$231:$Y$247</definedName>
    <definedName name="__EJE3" localSheetId="12">[1]INICIO!$Y$231:$Y$247</definedName>
    <definedName name="__EJE3" localSheetId="13">[1]INICIO!$Y$231:$Y$247</definedName>
    <definedName name="__EJE3" localSheetId="14">[1]INICIO!$Y$231:$Y$247</definedName>
    <definedName name="__EJE3">[2]INICIO!$Y$231:$Y$247</definedName>
    <definedName name="__EJE4" localSheetId="8">[1]INICIO!$Y$249:$Y$272</definedName>
    <definedName name="__EJE4" localSheetId="9">[1]INICIO!$Y$249:$Y$272</definedName>
    <definedName name="__EJE4" localSheetId="10">[1]INICIO!$Y$249:$Y$272</definedName>
    <definedName name="__EJE4" localSheetId="11">[1]INICIO!$Y$249:$Y$272</definedName>
    <definedName name="__EJE4" localSheetId="12">[1]INICIO!$Y$249:$Y$272</definedName>
    <definedName name="__EJE4" localSheetId="13">[1]INICIO!$Y$249:$Y$272</definedName>
    <definedName name="__EJE4" localSheetId="14">[1]INICIO!$Y$249:$Y$272</definedName>
    <definedName name="__EJE4">[2]INICIO!$Y$249:$Y$272</definedName>
    <definedName name="__EJE5" localSheetId="8">[1]INICIO!$Y$274:$Y$287</definedName>
    <definedName name="__EJE5" localSheetId="9">[1]INICIO!$Y$274:$Y$287</definedName>
    <definedName name="__EJE5" localSheetId="10">[1]INICIO!$Y$274:$Y$287</definedName>
    <definedName name="__EJE5" localSheetId="11">[1]INICIO!$Y$274:$Y$287</definedName>
    <definedName name="__EJE5" localSheetId="12">[1]INICIO!$Y$274:$Y$287</definedName>
    <definedName name="__EJE5" localSheetId="13">[1]INICIO!$Y$274:$Y$287</definedName>
    <definedName name="__EJE5" localSheetId="14">[1]INICIO!$Y$274:$Y$287</definedName>
    <definedName name="__EJE5">[2]INICIO!$Y$274:$Y$287</definedName>
    <definedName name="__EJE6" localSheetId="8">[1]INICIO!$Y$289:$Y$314</definedName>
    <definedName name="__EJE6" localSheetId="9">[1]INICIO!$Y$289:$Y$314</definedName>
    <definedName name="__EJE6" localSheetId="10">[1]INICIO!$Y$289:$Y$314</definedName>
    <definedName name="__EJE6" localSheetId="11">[1]INICIO!$Y$289:$Y$314</definedName>
    <definedName name="__EJE6" localSheetId="12">[1]INICIO!$Y$289:$Y$314</definedName>
    <definedName name="__EJE6" localSheetId="13">[1]INICIO!$Y$289:$Y$314</definedName>
    <definedName name="__EJE6" localSheetId="14">[1]INICIO!$Y$289:$Y$314</definedName>
    <definedName name="__EJE6">[2]INICIO!$Y$289:$Y$314</definedName>
    <definedName name="__EJE7" localSheetId="8">[1]INICIO!$Y$316:$Y$356</definedName>
    <definedName name="__EJE7" localSheetId="9">[1]INICIO!$Y$316:$Y$356</definedName>
    <definedName name="__EJE7" localSheetId="10">[1]INICIO!$Y$316:$Y$356</definedName>
    <definedName name="__EJE7" localSheetId="11">[1]INICIO!$Y$316:$Y$356</definedName>
    <definedName name="__EJE7" localSheetId="12">[1]INICIO!$Y$316:$Y$356</definedName>
    <definedName name="__EJE7" localSheetId="13">[1]INICIO!$Y$316:$Y$356</definedName>
    <definedName name="__EJE7" localSheetId="14">[1]INICIO!$Y$316:$Y$356</definedName>
    <definedName name="__EJE7">[2]INICIO!$Y$316:$Y$356</definedName>
    <definedName name="_EJE1" localSheetId="8">[1]INICIO!$Y$166:$Y$186</definedName>
    <definedName name="_EJE1" localSheetId="9">[1]INICIO!$Y$166:$Y$186</definedName>
    <definedName name="_EJE1" localSheetId="10">[1]INICIO!$Y$166:$Y$186</definedName>
    <definedName name="_EJE1" localSheetId="11">[1]INICIO!$Y$166:$Y$186</definedName>
    <definedName name="_EJE1" localSheetId="12">[1]INICIO!$Y$166:$Y$186</definedName>
    <definedName name="_EJE1" localSheetId="13">[1]INICIO!$Y$166:$Y$186</definedName>
    <definedName name="_EJE1" localSheetId="14">[1]INICIO!$Y$166:$Y$186</definedName>
    <definedName name="_EJE1" localSheetId="16">[3]INICIO!$Y$166:$Y$186</definedName>
    <definedName name="_EJE1" localSheetId="15">[3]INICIO!$Y$166:$Y$186</definedName>
    <definedName name="_EJE1" localSheetId="17">[3]INICIO!$Y$166:$Y$186</definedName>
    <definedName name="_EJE1">[2]INICIO!$Y$166:$Y$186</definedName>
    <definedName name="_EJE2" localSheetId="8">[1]INICIO!$Y$188:$Y$229</definedName>
    <definedName name="_EJE2" localSheetId="9">[1]INICIO!$Y$188:$Y$229</definedName>
    <definedName name="_EJE2" localSheetId="10">[1]INICIO!$Y$188:$Y$229</definedName>
    <definedName name="_EJE2" localSheetId="11">[1]INICIO!$Y$188:$Y$229</definedName>
    <definedName name="_EJE2" localSheetId="12">[1]INICIO!$Y$188:$Y$229</definedName>
    <definedName name="_EJE2" localSheetId="13">[1]INICIO!$Y$188:$Y$229</definedName>
    <definedName name="_EJE2" localSheetId="14">[1]INICIO!$Y$188:$Y$229</definedName>
    <definedName name="_EJE2" localSheetId="16">[3]INICIO!$Y$188:$Y$229</definedName>
    <definedName name="_EJE2" localSheetId="15">[3]INICIO!$Y$188:$Y$229</definedName>
    <definedName name="_EJE2" localSheetId="17">[3]INICIO!$Y$188:$Y$229</definedName>
    <definedName name="_EJE2">[2]INICIO!$Y$188:$Y$229</definedName>
    <definedName name="_EJE3" localSheetId="8">[1]INICIO!$Y$231:$Y$247</definedName>
    <definedName name="_EJE3" localSheetId="9">[1]INICIO!$Y$231:$Y$247</definedName>
    <definedName name="_EJE3" localSheetId="10">[1]INICIO!$Y$231:$Y$247</definedName>
    <definedName name="_EJE3" localSheetId="11">[1]INICIO!$Y$231:$Y$247</definedName>
    <definedName name="_EJE3" localSheetId="12">[1]INICIO!$Y$231:$Y$247</definedName>
    <definedName name="_EJE3" localSheetId="13">[1]INICIO!$Y$231:$Y$247</definedName>
    <definedName name="_EJE3" localSheetId="14">[1]INICIO!$Y$231:$Y$247</definedName>
    <definedName name="_EJE3" localSheetId="16">[3]INICIO!$Y$231:$Y$247</definedName>
    <definedName name="_EJE3" localSheetId="15">[3]INICIO!$Y$231:$Y$247</definedName>
    <definedName name="_EJE3" localSheetId="17">[3]INICIO!$Y$231:$Y$247</definedName>
    <definedName name="_EJE3">[2]INICIO!$Y$231:$Y$247</definedName>
    <definedName name="_EJE4" localSheetId="8">[1]INICIO!$Y$249:$Y$272</definedName>
    <definedName name="_EJE4" localSheetId="9">[1]INICIO!$Y$249:$Y$272</definedName>
    <definedName name="_EJE4" localSheetId="10">[1]INICIO!$Y$249:$Y$272</definedName>
    <definedName name="_EJE4" localSheetId="11">[1]INICIO!$Y$249:$Y$272</definedName>
    <definedName name="_EJE4" localSheetId="12">[1]INICIO!$Y$249:$Y$272</definedName>
    <definedName name="_EJE4" localSheetId="13">[1]INICIO!$Y$249:$Y$272</definedName>
    <definedName name="_EJE4" localSheetId="14">[1]INICIO!$Y$249:$Y$272</definedName>
    <definedName name="_EJE4" localSheetId="16">[3]INICIO!$Y$249:$Y$272</definedName>
    <definedName name="_EJE4" localSheetId="15">[3]INICIO!$Y$249:$Y$272</definedName>
    <definedName name="_EJE4" localSheetId="17">[3]INICIO!$Y$249:$Y$272</definedName>
    <definedName name="_EJE4">[2]INICIO!$Y$249:$Y$272</definedName>
    <definedName name="_EJE5" localSheetId="8">[1]INICIO!$Y$274:$Y$287</definedName>
    <definedName name="_EJE5" localSheetId="9">[1]INICIO!$Y$274:$Y$287</definedName>
    <definedName name="_EJE5" localSheetId="10">[1]INICIO!$Y$274:$Y$287</definedName>
    <definedName name="_EJE5" localSheetId="11">[1]INICIO!$Y$274:$Y$287</definedName>
    <definedName name="_EJE5" localSheetId="12">[1]INICIO!$Y$274:$Y$287</definedName>
    <definedName name="_EJE5" localSheetId="13">[1]INICIO!$Y$274:$Y$287</definedName>
    <definedName name="_EJE5" localSheetId="14">[1]INICIO!$Y$274:$Y$287</definedName>
    <definedName name="_EJE5" localSheetId="16">[3]INICIO!$Y$274:$Y$287</definedName>
    <definedName name="_EJE5" localSheetId="15">[3]INICIO!$Y$274:$Y$287</definedName>
    <definedName name="_EJE5" localSheetId="17">[3]INICIO!$Y$274:$Y$287</definedName>
    <definedName name="_EJE5">[2]INICIO!$Y$274:$Y$287</definedName>
    <definedName name="_EJE6" localSheetId="8">[1]INICIO!$Y$289:$Y$314</definedName>
    <definedName name="_EJE6" localSheetId="9">[1]INICIO!$Y$289:$Y$314</definedName>
    <definedName name="_EJE6" localSheetId="10">[1]INICIO!$Y$289:$Y$314</definedName>
    <definedName name="_EJE6" localSheetId="11">[1]INICIO!$Y$289:$Y$314</definedName>
    <definedName name="_EJE6" localSheetId="12">[1]INICIO!$Y$289:$Y$314</definedName>
    <definedName name="_EJE6" localSheetId="13">[1]INICIO!$Y$289:$Y$314</definedName>
    <definedName name="_EJE6" localSheetId="14">[1]INICIO!$Y$289:$Y$314</definedName>
    <definedName name="_EJE6" localSheetId="16">[3]INICIO!$Y$289:$Y$314</definedName>
    <definedName name="_EJE6" localSheetId="15">[3]INICIO!$Y$289:$Y$314</definedName>
    <definedName name="_EJE6" localSheetId="17">[3]INICIO!$Y$289:$Y$314</definedName>
    <definedName name="_EJE6">[2]INICIO!$Y$289:$Y$314</definedName>
    <definedName name="_EJE7" localSheetId="8">[1]INICIO!$Y$316:$Y$356</definedName>
    <definedName name="_EJE7" localSheetId="9">[1]INICIO!$Y$316:$Y$356</definedName>
    <definedName name="_EJE7" localSheetId="10">[1]INICIO!$Y$316:$Y$356</definedName>
    <definedName name="_EJE7" localSheetId="11">[1]INICIO!$Y$316:$Y$356</definedName>
    <definedName name="_EJE7" localSheetId="12">[1]INICIO!$Y$316:$Y$356</definedName>
    <definedName name="_EJE7" localSheetId="13">[1]INICIO!$Y$316:$Y$356</definedName>
    <definedName name="_EJE7" localSheetId="14">[1]INICIO!$Y$316:$Y$356</definedName>
    <definedName name="_EJE7" localSheetId="16">[3]INICIO!$Y$316:$Y$356</definedName>
    <definedName name="_EJE7" localSheetId="15">[3]INICIO!$Y$316:$Y$356</definedName>
    <definedName name="_EJE7" localSheetId="17">[3]INICIO!$Y$316:$Y$356</definedName>
    <definedName name="_EJE7">[2]INICIO!$Y$316:$Y$356</definedName>
    <definedName name="_Toc256789589" localSheetId="3">EPC!$A$1</definedName>
    <definedName name="adys_tipo" localSheetId="8">[1]INICIO!$AR$24:$AR$27</definedName>
    <definedName name="adys_tipo" localSheetId="9">[1]INICIO!$AR$24:$AR$27</definedName>
    <definedName name="adys_tipo" localSheetId="10">[1]INICIO!$AR$24:$AR$27</definedName>
    <definedName name="adys_tipo" localSheetId="11">[1]INICIO!$AR$24:$AR$27</definedName>
    <definedName name="adys_tipo" localSheetId="12">[1]INICIO!$AR$24:$AR$27</definedName>
    <definedName name="adys_tipo" localSheetId="13">[1]INICIO!$AR$24:$AR$27</definedName>
    <definedName name="adys_tipo" localSheetId="14">[1]INICIO!$AR$24:$AR$27</definedName>
    <definedName name="adys_tipo" localSheetId="16">[3]INICIO!$AR$24:$AR$27</definedName>
    <definedName name="adys_tipo" localSheetId="15">[3]INICIO!$AR$24:$AR$27</definedName>
    <definedName name="adys_tipo" localSheetId="17">[3]INICIO!$AR$24:$AR$27</definedName>
    <definedName name="adys_tipo">[2]INICIO!$AR$24:$AR$27</definedName>
    <definedName name="AI" localSheetId="8">[1]INICIO!$AU$5:$AW$543</definedName>
    <definedName name="AI" localSheetId="9">[1]INICIO!$AU$5:$AW$543</definedName>
    <definedName name="AI" localSheetId="10">[1]INICIO!$AU$5:$AW$543</definedName>
    <definedName name="AI" localSheetId="11">[1]INICIO!$AU$5:$AW$543</definedName>
    <definedName name="AI" localSheetId="12">[1]INICIO!$AU$5:$AW$543</definedName>
    <definedName name="AI" localSheetId="13">[1]INICIO!$AU$5:$AW$543</definedName>
    <definedName name="AI" localSheetId="14">[1]INICIO!$AU$5:$AW$543</definedName>
    <definedName name="AI" localSheetId="16">[3]INICIO!$AU$5:$AW$543</definedName>
    <definedName name="AI" localSheetId="15">[3]INICIO!$AU$5:$AW$543</definedName>
    <definedName name="AI" localSheetId="17">[3]INICIO!$AU$5:$AW$543</definedName>
    <definedName name="AI">[2]INICIO!$AU$5:$AW$543</definedName>
    <definedName name="_xlnm.Print_Area" localSheetId="6">'APP-3'!$A$1:$U$40</definedName>
    <definedName name="CAPIT" localSheetId="8">#REF!</definedName>
    <definedName name="CAPIT" localSheetId="9">#REF!</definedName>
    <definedName name="CAPIT" localSheetId="10">#REF!</definedName>
    <definedName name="CAPIT" localSheetId="11">#REF!</definedName>
    <definedName name="CAPIT" localSheetId="12">#REF!</definedName>
    <definedName name="CAPIT" localSheetId="13">#REF!</definedName>
    <definedName name="CAPIT" localSheetId="14">#REF!</definedName>
    <definedName name="CAPIT" localSheetId="16">#REF!</definedName>
    <definedName name="CAPIT" localSheetId="17">#REF!</definedName>
    <definedName name="CAPIT">#REF!</definedName>
    <definedName name="CENPAR" localSheetId="8">#REF!</definedName>
    <definedName name="CENPAR" localSheetId="9">#REF!</definedName>
    <definedName name="CENPAR" localSheetId="10">#REF!</definedName>
    <definedName name="CENPAR" localSheetId="11">#REF!</definedName>
    <definedName name="CENPAR" localSheetId="12">#REF!</definedName>
    <definedName name="CENPAR" localSheetId="13">#REF!</definedName>
    <definedName name="CENPAR" localSheetId="14">#REF!</definedName>
    <definedName name="CENPAR" localSheetId="16">#REF!</definedName>
    <definedName name="CENPAR" localSheetId="17">#REF!</definedName>
    <definedName name="CENPAR">#REF!</definedName>
    <definedName name="datos" localSheetId="8">OFFSET([4]datos!$A$1,0,0,COUNTA([4]datos!$A$1:$A$65536),23)</definedName>
    <definedName name="datos" localSheetId="9">OFFSET([4]datos!$A$1,0,0,COUNTA([4]datos!$A$1:$A$65536),23)</definedName>
    <definedName name="datos" localSheetId="10">OFFSET([4]datos!$A$1,0,0,COUNTA([4]datos!$A$1:$A$65536),23)</definedName>
    <definedName name="datos" localSheetId="11">OFFSET([4]datos!$A$1,0,0,COUNTA([4]datos!$A$1:$A$65536),23)</definedName>
    <definedName name="datos" localSheetId="12">OFFSET([4]datos!$A$1,0,0,COUNTA([4]datos!$A$1:$A$65536),23)</definedName>
    <definedName name="datos" localSheetId="13">OFFSET([4]datos!$A$1,0,0,COUNTA([4]datos!$A$1:$A$65536),23)</definedName>
    <definedName name="datos" localSheetId="14">OFFSET([4]datos!$A$1,0,0,COUNTA([4]datos!$A$1:$A$65536),23)</definedName>
    <definedName name="datos" localSheetId="23">OFFSET([2]datos!$A$1,0,0,COUNTA([2]datos!$A$1:$A$65536),23)</definedName>
    <definedName name="datos" localSheetId="16">OFFSET([5]datos!$A$1,0,0,COUNTA([5]datos!$A$1:$A$65536),23)</definedName>
    <definedName name="datos" localSheetId="15">OFFSET([5]datos!$A$1,0,0,COUNTA([5]datos!$A$1:$A$65536),23)</definedName>
    <definedName name="datos" localSheetId="17">OFFSET([5]datos!$A$1,0,0,COUNTA([5]datos!$A$1:$A$65536),23)</definedName>
    <definedName name="datos">OFFSET([6]datos!$A$1,0,0,COUNTA([6]datos!$A$1:$A$65536),23)</definedName>
    <definedName name="dc" localSheetId="8">#REF!</definedName>
    <definedName name="dc" localSheetId="9">#REF!</definedName>
    <definedName name="dc" localSheetId="10">#REF!</definedName>
    <definedName name="dc" localSheetId="11">#REF!</definedName>
    <definedName name="dc" localSheetId="12">#REF!</definedName>
    <definedName name="dc" localSheetId="13">#REF!</definedName>
    <definedName name="dc" localSheetId="14">#REF!</definedName>
    <definedName name="dc" localSheetId="16">#REF!</definedName>
    <definedName name="dc" localSheetId="17">#REF!</definedName>
    <definedName name="dc">#REF!</definedName>
    <definedName name="DEFAULT" localSheetId="8">[1]INICIO!$AA$10</definedName>
    <definedName name="DEFAULT" localSheetId="9">[1]INICIO!$AA$10</definedName>
    <definedName name="DEFAULT" localSheetId="10">[1]INICIO!$AA$10</definedName>
    <definedName name="DEFAULT" localSheetId="11">[1]INICIO!$AA$10</definedName>
    <definedName name="DEFAULT" localSheetId="12">[1]INICIO!$AA$10</definedName>
    <definedName name="DEFAULT" localSheetId="13">[1]INICIO!$AA$10</definedName>
    <definedName name="DEFAULT" localSheetId="14">[1]INICIO!$AA$10</definedName>
    <definedName name="DEFAULT" localSheetId="16">[3]INICIO!$AA$10</definedName>
    <definedName name="DEFAULT" localSheetId="15">[3]INICIO!$AA$10</definedName>
    <definedName name="DEFAULT" localSheetId="17">[3]INICIO!$AA$10</definedName>
    <definedName name="DEFAULT">[2]INICIO!$AA$10</definedName>
    <definedName name="DEUDA" localSheetId="8">#REF!</definedName>
    <definedName name="DEUDA" localSheetId="9">#REF!</definedName>
    <definedName name="DEUDA" localSheetId="10">#REF!</definedName>
    <definedName name="DEUDA" localSheetId="11">#REF!</definedName>
    <definedName name="DEUDA" localSheetId="12">#REF!</definedName>
    <definedName name="DEUDA" localSheetId="13">#REF!</definedName>
    <definedName name="DEUDA" localSheetId="14">#REF!</definedName>
    <definedName name="DEUDA" localSheetId="16">#REF!</definedName>
    <definedName name="DEUDA" localSheetId="17">#REF!</definedName>
    <definedName name="DEUDA">#REF!</definedName>
    <definedName name="egvb" localSheetId="8">#REF!</definedName>
    <definedName name="egvb" localSheetId="9">#REF!</definedName>
    <definedName name="egvb" localSheetId="10">#REF!</definedName>
    <definedName name="egvb" localSheetId="11">#REF!</definedName>
    <definedName name="egvb" localSheetId="12">#REF!</definedName>
    <definedName name="egvb" localSheetId="13">#REF!</definedName>
    <definedName name="egvb" localSheetId="14">#REF!</definedName>
    <definedName name="egvb" localSheetId="16">#REF!</definedName>
    <definedName name="egvb" localSheetId="17">#REF!</definedName>
    <definedName name="egvb">#REF!</definedName>
    <definedName name="EJER" localSheetId="8">#REF!</definedName>
    <definedName name="EJER" localSheetId="9">#REF!</definedName>
    <definedName name="EJER" localSheetId="10">#REF!</definedName>
    <definedName name="EJER" localSheetId="11">#REF!</definedName>
    <definedName name="EJER" localSheetId="12">#REF!</definedName>
    <definedName name="EJER" localSheetId="13">#REF!</definedName>
    <definedName name="EJER" localSheetId="14">#REF!</definedName>
    <definedName name="EJER" localSheetId="16">#REF!</definedName>
    <definedName name="EJER" localSheetId="17">#REF!</definedName>
    <definedName name="EJER">#REF!</definedName>
    <definedName name="EJES" localSheetId="8">[1]INICIO!$Y$151:$Y$157</definedName>
    <definedName name="EJES" localSheetId="9">[1]INICIO!$Y$151:$Y$157</definedName>
    <definedName name="EJES" localSheetId="10">[1]INICIO!$Y$151:$Y$157</definedName>
    <definedName name="EJES" localSheetId="11">[1]INICIO!$Y$151:$Y$157</definedName>
    <definedName name="EJES" localSheetId="12">[1]INICIO!$Y$151:$Y$157</definedName>
    <definedName name="EJES" localSheetId="13">[1]INICIO!$Y$151:$Y$157</definedName>
    <definedName name="EJES" localSheetId="14">[1]INICIO!$Y$151:$Y$157</definedName>
    <definedName name="EJES" localSheetId="16">[3]INICIO!$Y$151:$Y$157</definedName>
    <definedName name="EJES" localSheetId="15">[3]INICIO!$Y$151:$Y$157</definedName>
    <definedName name="EJES" localSheetId="17">[3]INICIO!$Y$151:$Y$157</definedName>
    <definedName name="EJES">[2]INICIO!$Y$151:$Y$157</definedName>
    <definedName name="FIDCOS" localSheetId="8">[1]INICIO!$DH$5:$DI$96</definedName>
    <definedName name="FIDCOS" localSheetId="9">[1]INICIO!$DH$5:$DI$96</definedName>
    <definedName name="FIDCOS" localSheetId="10">[1]INICIO!$DH$5:$DI$96</definedName>
    <definedName name="FIDCOS" localSheetId="11">[1]INICIO!$DH$5:$DI$96</definedName>
    <definedName name="FIDCOS" localSheetId="12">[1]INICIO!$DH$5:$DI$96</definedName>
    <definedName name="FIDCOS" localSheetId="13">[1]INICIO!$DH$5:$DI$96</definedName>
    <definedName name="FIDCOS" localSheetId="14">[1]INICIO!$DH$5:$DI$96</definedName>
    <definedName name="FIDCOS" localSheetId="16">[3]INICIO!$DH$5:$DI$96</definedName>
    <definedName name="FIDCOS" localSheetId="15">[3]INICIO!$DH$5:$DI$96</definedName>
    <definedName name="FIDCOS" localSheetId="17">[3]INICIO!$DH$5:$DI$96</definedName>
    <definedName name="FIDCOS">[2]INICIO!$DH$5:$DI$96</definedName>
    <definedName name="FPC" localSheetId="8">[1]INICIO!$DE$5:$DF$96</definedName>
    <definedName name="FPC" localSheetId="9">[1]INICIO!$DE$5:$DF$96</definedName>
    <definedName name="FPC" localSheetId="10">[1]INICIO!$DE$5:$DF$96</definedName>
    <definedName name="FPC" localSheetId="11">[1]INICIO!$DE$5:$DF$96</definedName>
    <definedName name="FPC" localSheetId="12">[1]INICIO!$DE$5:$DF$96</definedName>
    <definedName name="FPC" localSheetId="13">[1]INICIO!$DE$5:$DF$96</definedName>
    <definedName name="FPC" localSheetId="14">[1]INICIO!$DE$5:$DF$96</definedName>
    <definedName name="FPC" localSheetId="16">[3]INICIO!$DE$5:$DF$96</definedName>
    <definedName name="FPC" localSheetId="15">[3]INICIO!$DE$5:$DF$96</definedName>
    <definedName name="FPC" localSheetId="17">[3]INICIO!$DE$5:$DF$96</definedName>
    <definedName name="FPC">[2]INICIO!$DE$5:$DF$96</definedName>
    <definedName name="gasto_gci" localSheetId="8">[1]INICIO!$AO$48:$AO$49</definedName>
    <definedName name="gasto_gci" localSheetId="9">[1]INICIO!$AO$48:$AO$49</definedName>
    <definedName name="gasto_gci" localSheetId="10">[1]INICIO!$AO$48:$AO$49</definedName>
    <definedName name="gasto_gci" localSheetId="11">[1]INICIO!$AO$48:$AO$49</definedName>
    <definedName name="gasto_gci" localSheetId="12">[1]INICIO!$AO$48:$AO$49</definedName>
    <definedName name="gasto_gci" localSheetId="13">[1]INICIO!$AO$48:$AO$49</definedName>
    <definedName name="gasto_gci" localSheetId="14">[1]INICIO!$AO$48:$AO$49</definedName>
    <definedName name="gasto_gci" localSheetId="16">[3]INICIO!$AO$48:$AO$49</definedName>
    <definedName name="gasto_gci" localSheetId="15">[3]INICIO!$AO$48:$AO$49</definedName>
    <definedName name="gasto_gci" localSheetId="17">[3]INICIO!$AO$48:$AO$49</definedName>
    <definedName name="gasto_gci">[2]INICIO!$AO$48:$AO$49</definedName>
    <definedName name="KEY">[7]cats!$A$1:$B$9</definedName>
    <definedName name="LABEL" localSheetId="8">[4]INICIO!$AY$5:$AZ$97</definedName>
    <definedName name="LABEL" localSheetId="9">[4]INICIO!$AY$5:$AZ$97</definedName>
    <definedName name="LABEL" localSheetId="10">[4]INICIO!$AY$5:$AZ$97</definedName>
    <definedName name="LABEL" localSheetId="11">[4]INICIO!$AY$5:$AZ$97</definedName>
    <definedName name="LABEL" localSheetId="12">[4]INICIO!$AY$5:$AZ$97</definedName>
    <definedName name="LABEL" localSheetId="13">[4]INICIO!$AY$5:$AZ$97</definedName>
    <definedName name="LABEL" localSheetId="14">[4]INICIO!$AY$5:$AZ$97</definedName>
    <definedName name="LABEL" localSheetId="23">[2]INICIO!$AY$5:$AZ$97</definedName>
    <definedName name="LABEL" localSheetId="16">[5]INICIO!$AY$5:$AZ$97</definedName>
    <definedName name="LABEL" localSheetId="15">[5]INICIO!$AY$5:$AZ$97</definedName>
    <definedName name="LABEL" localSheetId="17">[5]INICIO!$AY$5:$AZ$97</definedName>
    <definedName name="LABEL">[6]INICIO!$AY$5:$AZ$97</definedName>
    <definedName name="label1g" localSheetId="8">[1]INICIO!$AA$19</definedName>
    <definedName name="label1g" localSheetId="9">[1]INICIO!$AA$19</definedName>
    <definedName name="label1g" localSheetId="10">[1]INICIO!$AA$19</definedName>
    <definedName name="label1g" localSheetId="11">[1]INICIO!$AA$19</definedName>
    <definedName name="label1g" localSheetId="12">[1]INICIO!$AA$19</definedName>
    <definedName name="label1g" localSheetId="13">[1]INICIO!$AA$19</definedName>
    <definedName name="label1g" localSheetId="14">[1]INICIO!$AA$19</definedName>
    <definedName name="label1g" localSheetId="16">[3]INICIO!$AA$19</definedName>
    <definedName name="label1g" localSheetId="15">[3]INICIO!$AA$19</definedName>
    <definedName name="label1g" localSheetId="17">[3]INICIO!$AA$19</definedName>
    <definedName name="label1g">[2]INICIO!$AA$19</definedName>
    <definedName name="label1S" localSheetId="8">[1]INICIO!$AA$22</definedName>
    <definedName name="label1S" localSheetId="9">[1]INICIO!$AA$22</definedName>
    <definedName name="label1S" localSheetId="10">[1]INICIO!$AA$22</definedName>
    <definedName name="label1S" localSheetId="11">[1]INICIO!$AA$22</definedName>
    <definedName name="label1S" localSheetId="12">[1]INICIO!$AA$22</definedName>
    <definedName name="label1S" localSheetId="13">[1]INICIO!$AA$22</definedName>
    <definedName name="label1S" localSheetId="14">[1]INICIO!$AA$22</definedName>
    <definedName name="label1S" localSheetId="16">[3]INICIO!$AA$22</definedName>
    <definedName name="label1S" localSheetId="15">[3]INICIO!$AA$22</definedName>
    <definedName name="label1S" localSheetId="17">[3]INICIO!$AA$22</definedName>
    <definedName name="label1S">[2]INICIO!$AA$22</definedName>
    <definedName name="label2g" localSheetId="8">[1]INICIO!$AA$20</definedName>
    <definedName name="label2g" localSheetId="9">[1]INICIO!$AA$20</definedName>
    <definedName name="label2g" localSheetId="10">[1]INICIO!$AA$20</definedName>
    <definedName name="label2g" localSheetId="11">[1]INICIO!$AA$20</definedName>
    <definedName name="label2g" localSheetId="12">[1]INICIO!$AA$20</definedName>
    <definedName name="label2g" localSheetId="13">[1]INICIO!$AA$20</definedName>
    <definedName name="label2g" localSheetId="14">[1]INICIO!$AA$20</definedName>
    <definedName name="label2g" localSheetId="16">[3]INICIO!$AA$20</definedName>
    <definedName name="label2g" localSheetId="15">[3]INICIO!$AA$20</definedName>
    <definedName name="label2g" localSheetId="17">[3]INICIO!$AA$20</definedName>
    <definedName name="label2g">[2]INICIO!$AA$20</definedName>
    <definedName name="label2S" localSheetId="8">[1]INICIO!$AA$23</definedName>
    <definedName name="label2S" localSheetId="9">[1]INICIO!$AA$23</definedName>
    <definedName name="label2S" localSheetId="10">[1]INICIO!$AA$23</definedName>
    <definedName name="label2S" localSheetId="11">[1]INICIO!$AA$23</definedName>
    <definedName name="label2S" localSheetId="12">[1]INICIO!$AA$23</definedName>
    <definedName name="label2S" localSheetId="13">[1]INICIO!$AA$23</definedName>
    <definedName name="label2S" localSheetId="14">[1]INICIO!$AA$23</definedName>
    <definedName name="label2S" localSheetId="16">[3]INICIO!$AA$23</definedName>
    <definedName name="label2S" localSheetId="15">[3]INICIO!$AA$23</definedName>
    <definedName name="label2S" localSheetId="17">[3]INICIO!$AA$23</definedName>
    <definedName name="label2S">[2]INICIO!$AA$23</definedName>
    <definedName name="Líneadeacción" localSheetId="6">[6]INICIO!#REF!</definedName>
    <definedName name="Líneadeacción" localSheetId="8">[4]INICIO!#REF!</definedName>
    <definedName name="Líneadeacción" localSheetId="9">[4]INICIO!#REF!</definedName>
    <definedName name="Líneadeacción" localSheetId="10">[4]INICIO!#REF!</definedName>
    <definedName name="Líneadeacción" localSheetId="11">[4]INICIO!#REF!</definedName>
    <definedName name="Líneadeacción" localSheetId="12">[4]INICIO!#REF!</definedName>
    <definedName name="Líneadeacción" localSheetId="13">[4]INICIO!#REF!</definedName>
    <definedName name="Líneadeacción" localSheetId="14">[4]INICIO!#REF!</definedName>
    <definedName name="Líneadeacción" localSheetId="7">[6]INICIO!#REF!</definedName>
    <definedName name="Líneadeacción" localSheetId="18">[6]INICIO!#REF!</definedName>
    <definedName name="Líneadeacción" localSheetId="22">[6]INICIO!#REF!</definedName>
    <definedName name="Líneadeacción" localSheetId="16">[6]INICIO!#REF!</definedName>
    <definedName name="Líneadeacción" localSheetId="17">[6]INICIO!#REF!</definedName>
    <definedName name="Líneadeacción">[6]INICIO!#REF!</definedName>
    <definedName name="lista_ai" localSheetId="8">[1]INICIO!$AO$55:$AO$96</definedName>
    <definedName name="lista_ai" localSheetId="9">[1]INICIO!$AO$55:$AO$96</definedName>
    <definedName name="lista_ai" localSheetId="10">[1]INICIO!$AO$55:$AO$96</definedName>
    <definedName name="lista_ai" localSheetId="11">[1]INICIO!$AO$55:$AO$96</definedName>
    <definedName name="lista_ai" localSheetId="12">[1]INICIO!$AO$55:$AO$96</definedName>
    <definedName name="lista_ai" localSheetId="13">[1]INICIO!$AO$55:$AO$96</definedName>
    <definedName name="lista_ai" localSheetId="14">[1]INICIO!$AO$55:$AO$96</definedName>
    <definedName name="lista_ai" localSheetId="16">[3]INICIO!$AO$55:$AO$96</definedName>
    <definedName name="lista_ai" localSheetId="15">[3]INICIO!$AO$55:$AO$96</definedName>
    <definedName name="lista_ai" localSheetId="17">[3]INICIO!$AO$55:$AO$96</definedName>
    <definedName name="lista_ai">[2]INICIO!$AO$55:$AO$96</definedName>
    <definedName name="lista_deleg" localSheetId="8">[1]INICIO!$AR$34:$AR$49</definedName>
    <definedName name="lista_deleg" localSheetId="9">[1]INICIO!$AR$34:$AR$49</definedName>
    <definedName name="lista_deleg" localSheetId="10">[1]INICIO!$AR$34:$AR$49</definedName>
    <definedName name="lista_deleg" localSheetId="11">[1]INICIO!$AR$34:$AR$49</definedName>
    <definedName name="lista_deleg" localSheetId="12">[1]INICIO!$AR$34:$AR$49</definedName>
    <definedName name="lista_deleg" localSheetId="13">[1]INICIO!$AR$34:$AR$49</definedName>
    <definedName name="lista_deleg" localSheetId="14">[1]INICIO!$AR$34:$AR$49</definedName>
    <definedName name="lista_deleg" localSheetId="16">[3]INICIO!$AR$34:$AR$49</definedName>
    <definedName name="lista_deleg" localSheetId="15">[3]INICIO!$AR$34:$AR$49</definedName>
    <definedName name="lista_deleg" localSheetId="17">[3]INICIO!$AR$34:$AR$49</definedName>
    <definedName name="lista_deleg">[2]INICIO!$AR$34:$AR$49</definedName>
    <definedName name="lista_eppa" localSheetId="8">[1]INICIO!$AR$55:$AS$149</definedName>
    <definedName name="lista_eppa" localSheetId="9">[1]INICIO!$AR$55:$AS$149</definedName>
    <definedName name="lista_eppa" localSheetId="10">[1]INICIO!$AR$55:$AS$149</definedName>
    <definedName name="lista_eppa" localSheetId="11">[1]INICIO!$AR$55:$AS$149</definedName>
    <definedName name="lista_eppa" localSheetId="12">[1]INICIO!$AR$55:$AS$149</definedName>
    <definedName name="lista_eppa" localSheetId="13">[1]INICIO!$AR$55:$AS$149</definedName>
    <definedName name="lista_eppa" localSheetId="14">[1]INICIO!$AR$55:$AS$149</definedName>
    <definedName name="lista_eppa" localSheetId="16">[3]INICIO!$AR$55:$AS$149</definedName>
    <definedName name="lista_eppa" localSheetId="15">[3]INICIO!$AR$55:$AS$149</definedName>
    <definedName name="lista_eppa" localSheetId="17">[3]INICIO!$AR$55:$AS$149</definedName>
    <definedName name="lista_eppa">[2]INICIO!$AR$55:$AS$149</definedName>
    <definedName name="LISTA_UR" localSheetId="8">[1]INICIO!$Y$4:$Z$93</definedName>
    <definedName name="LISTA_UR" localSheetId="9">[1]INICIO!$Y$4:$Z$93</definedName>
    <definedName name="LISTA_UR" localSheetId="10">[1]INICIO!$Y$4:$Z$93</definedName>
    <definedName name="LISTA_UR" localSheetId="11">[1]INICIO!$Y$4:$Z$93</definedName>
    <definedName name="LISTA_UR" localSheetId="12">[1]INICIO!$Y$4:$Z$93</definedName>
    <definedName name="LISTA_UR" localSheetId="13">[1]INICIO!$Y$4:$Z$93</definedName>
    <definedName name="LISTA_UR" localSheetId="14">[1]INICIO!$Y$4:$Z$93</definedName>
    <definedName name="LISTA_UR" localSheetId="16">[3]INICIO!$Y$4:$Z$93</definedName>
    <definedName name="LISTA_UR" localSheetId="15">[3]INICIO!$Y$4:$Z$93</definedName>
    <definedName name="LISTA_UR" localSheetId="17">[3]INICIO!$Y$4:$Z$93</definedName>
    <definedName name="LISTA_UR">[2]INICIO!$Y$4:$Z$93</definedName>
    <definedName name="MAPPEGS" localSheetId="8">[4]INICIO!#REF!</definedName>
    <definedName name="MAPPEGS" localSheetId="9">[4]INICIO!#REF!</definedName>
    <definedName name="MAPPEGS" localSheetId="10">[4]INICIO!#REF!</definedName>
    <definedName name="MAPPEGS" localSheetId="11">[4]INICIO!#REF!</definedName>
    <definedName name="MAPPEGS" localSheetId="12">[4]INICIO!#REF!</definedName>
    <definedName name="MAPPEGS" localSheetId="13">[4]INICIO!#REF!</definedName>
    <definedName name="MAPPEGS" localSheetId="14">[4]INICIO!#REF!</definedName>
    <definedName name="MAPPEGS" localSheetId="7">[6]INICIO!#REF!</definedName>
    <definedName name="MAPPEGS" localSheetId="18">[6]INICIO!#REF!</definedName>
    <definedName name="MAPPEGS" localSheetId="22">[6]INICIO!#REF!</definedName>
    <definedName name="MAPPEGS" localSheetId="16">[6]INICIO!#REF!</definedName>
    <definedName name="MAPPEGS" localSheetId="17">[6]INICIO!#REF!</definedName>
    <definedName name="MAPPEGS">[6]INICIO!#REF!</definedName>
    <definedName name="MODIF" localSheetId="8">[1]datos!$U$2:$U$31674</definedName>
    <definedName name="MODIF" localSheetId="9">[1]datos!$U$2:$U$31674</definedName>
    <definedName name="MODIF" localSheetId="10">[1]datos!$U$2:$U$31674</definedName>
    <definedName name="MODIF" localSheetId="11">[1]datos!$U$2:$U$31674</definedName>
    <definedName name="MODIF" localSheetId="12">[1]datos!$U$2:$U$31674</definedName>
    <definedName name="MODIF" localSheetId="13">[1]datos!$U$2:$U$31674</definedName>
    <definedName name="MODIF" localSheetId="14">[1]datos!$U$2:$U$31674</definedName>
    <definedName name="MODIF" localSheetId="16">[3]datos!$U$2:$U$31674</definedName>
    <definedName name="MODIF" localSheetId="15">[3]datos!$U$2:$U$31674</definedName>
    <definedName name="MODIF" localSheetId="17">[3]datos!$U$2:$U$31674</definedName>
    <definedName name="MODIF">[2]datos!$U$2:$U$31674</definedName>
    <definedName name="MSG_ERROR1" localSheetId="8">[4]INICIO!$AA$11</definedName>
    <definedName name="MSG_ERROR1" localSheetId="9">[4]INICIO!$AA$11</definedName>
    <definedName name="MSG_ERROR1" localSheetId="10">[4]INICIO!$AA$11</definedName>
    <definedName name="MSG_ERROR1" localSheetId="11">[4]INICIO!$AA$11</definedName>
    <definedName name="MSG_ERROR1" localSheetId="12">[4]INICIO!$AA$11</definedName>
    <definedName name="MSG_ERROR1" localSheetId="13">[4]INICIO!$AA$11</definedName>
    <definedName name="MSG_ERROR1" localSheetId="14">[4]INICIO!$AA$11</definedName>
    <definedName name="MSG_ERROR1" localSheetId="23">[2]INICIO!$AA$11</definedName>
    <definedName name="MSG_ERROR1" localSheetId="16">[5]INICIO!$AA$11</definedName>
    <definedName name="MSG_ERROR1" localSheetId="15">[5]INICIO!$AA$11</definedName>
    <definedName name="MSG_ERROR1" localSheetId="17">[5]INICIO!$AA$11</definedName>
    <definedName name="MSG_ERROR1">[6]INICIO!$AA$11</definedName>
    <definedName name="MSG_ERROR2" localSheetId="8">[1]INICIO!$AA$12</definedName>
    <definedName name="MSG_ERROR2" localSheetId="9">[1]INICIO!$AA$12</definedName>
    <definedName name="MSG_ERROR2" localSheetId="10">[1]INICIO!$AA$12</definedName>
    <definedName name="MSG_ERROR2" localSheetId="11">[1]INICIO!$AA$12</definedName>
    <definedName name="MSG_ERROR2" localSheetId="12">[1]INICIO!$AA$12</definedName>
    <definedName name="MSG_ERROR2" localSheetId="13">[1]INICIO!$AA$12</definedName>
    <definedName name="MSG_ERROR2" localSheetId="14">[1]INICIO!$AA$12</definedName>
    <definedName name="MSG_ERROR2" localSheetId="16">[3]INICIO!$AA$12</definedName>
    <definedName name="MSG_ERROR2" localSheetId="15">[3]INICIO!$AA$12</definedName>
    <definedName name="MSG_ERROR2" localSheetId="17">[3]INICIO!$AA$12</definedName>
    <definedName name="MSG_ERROR2">[2]INICIO!$AA$12</definedName>
    <definedName name="OPCION2" localSheetId="20">[6]INICIO!#REF!</definedName>
    <definedName name="OPCION2" localSheetId="6">[6]INICIO!#REF!</definedName>
    <definedName name="OPCION2" localSheetId="8">[4]INICIO!#REF!</definedName>
    <definedName name="OPCION2" localSheetId="9">[4]INICIO!#REF!</definedName>
    <definedName name="OPCION2" localSheetId="10">[4]INICIO!#REF!</definedName>
    <definedName name="OPCION2" localSheetId="11">[4]INICIO!#REF!</definedName>
    <definedName name="OPCION2" localSheetId="12">[4]INICIO!#REF!</definedName>
    <definedName name="OPCION2" localSheetId="13">[4]INICIO!#REF!</definedName>
    <definedName name="OPCION2" localSheetId="14">[4]INICIO!#REF!</definedName>
    <definedName name="OPCION2" localSheetId="7">[6]INICIO!#REF!</definedName>
    <definedName name="OPCION2" localSheetId="23">[2]INICIO!#REF!</definedName>
    <definedName name="OPCION2" localSheetId="18">[6]INICIO!#REF!</definedName>
    <definedName name="OPCION2" localSheetId="2">[6]INICIO!#REF!</definedName>
    <definedName name="OPCION2" localSheetId="3">[6]INICIO!#REF!</definedName>
    <definedName name="OPCION2" localSheetId="22">[6]INICIO!#REF!</definedName>
    <definedName name="OPCION2" localSheetId="16">[5]INICIO!#REF!</definedName>
    <definedName name="OPCION2" localSheetId="15">[5]INICIO!#REF!</definedName>
    <definedName name="OPCION2" localSheetId="17">[5]INICIO!#REF!</definedName>
    <definedName name="OPCION2" localSheetId="24">[6]INICIO!#REF!</definedName>
    <definedName name="OPCION2">[6]INICIO!#REF!</definedName>
    <definedName name="ORIG" localSheetId="8">[1]datos!$T$2:$T$31674</definedName>
    <definedName name="ORIG" localSheetId="9">[1]datos!$T$2:$T$31674</definedName>
    <definedName name="ORIG" localSheetId="10">[1]datos!$T$2:$T$31674</definedName>
    <definedName name="ORIG" localSheetId="11">[1]datos!$T$2:$T$31674</definedName>
    <definedName name="ORIG" localSheetId="12">[1]datos!$T$2:$T$31674</definedName>
    <definedName name="ORIG" localSheetId="13">[1]datos!$T$2:$T$31674</definedName>
    <definedName name="ORIG" localSheetId="14">[1]datos!$T$2:$T$31674</definedName>
    <definedName name="ORIG" localSheetId="16">[3]datos!$T$2:$T$31674</definedName>
    <definedName name="ORIG" localSheetId="15">[3]datos!$T$2:$T$31674</definedName>
    <definedName name="ORIG" localSheetId="17">[3]datos!$T$2:$T$31674</definedName>
    <definedName name="ORIG">[2]datos!$T$2:$T$31674</definedName>
    <definedName name="P" localSheetId="8">[1]INICIO!$AO$5:$AP$32</definedName>
    <definedName name="P" localSheetId="9">[1]INICIO!$AO$5:$AP$32</definedName>
    <definedName name="P" localSheetId="10">[1]INICIO!$AO$5:$AP$32</definedName>
    <definedName name="P" localSheetId="11">[1]INICIO!$AO$5:$AP$32</definedName>
    <definedName name="P" localSheetId="12">[1]INICIO!$AO$5:$AP$32</definedName>
    <definedName name="P" localSheetId="13">[1]INICIO!$AO$5:$AP$32</definedName>
    <definedName name="P" localSheetId="14">[1]INICIO!$AO$5:$AP$32</definedName>
    <definedName name="P" localSheetId="16">[3]INICIO!$AO$5:$AP$32</definedName>
    <definedName name="P" localSheetId="15">[3]INICIO!$AO$5:$AP$32</definedName>
    <definedName name="P" localSheetId="17">[3]INICIO!$AO$5:$AP$32</definedName>
    <definedName name="P">[2]INICIO!$AO$5:$AP$32</definedName>
    <definedName name="P_K" localSheetId="8">[1]INICIO!$AO$5:$AO$32</definedName>
    <definedName name="P_K" localSheetId="9">[1]INICIO!$AO$5:$AO$32</definedName>
    <definedName name="P_K" localSheetId="10">[1]INICIO!$AO$5:$AO$32</definedName>
    <definedName name="P_K" localSheetId="11">[1]INICIO!$AO$5:$AO$32</definedName>
    <definedName name="P_K" localSheetId="12">[1]INICIO!$AO$5:$AO$32</definedName>
    <definedName name="P_K" localSheetId="13">[1]INICIO!$AO$5:$AO$32</definedName>
    <definedName name="P_K" localSheetId="14">[1]INICIO!$AO$5:$AO$32</definedName>
    <definedName name="P_K" localSheetId="16">[3]INICIO!$AO$5:$AO$32</definedName>
    <definedName name="P_K" localSheetId="15">[3]INICIO!$AO$5:$AO$32</definedName>
    <definedName name="P_K" localSheetId="17">[3]INICIO!$AO$5:$AO$32</definedName>
    <definedName name="P_K">[2]INICIO!$AO$5:$AO$32</definedName>
    <definedName name="PE" localSheetId="8">[1]INICIO!$AR$5:$AS$16</definedName>
    <definedName name="PE" localSheetId="9">[1]INICIO!$AR$5:$AS$16</definedName>
    <definedName name="PE" localSheetId="10">[1]INICIO!$AR$5:$AS$16</definedName>
    <definedName name="PE" localSheetId="11">[1]INICIO!$AR$5:$AS$16</definedName>
    <definedName name="PE" localSheetId="12">[1]INICIO!$AR$5:$AS$16</definedName>
    <definedName name="PE" localSheetId="13">[1]INICIO!$AR$5:$AS$16</definedName>
    <definedName name="PE" localSheetId="14">[1]INICIO!$AR$5:$AS$16</definedName>
    <definedName name="PE" localSheetId="16">[3]INICIO!$AR$5:$AS$16</definedName>
    <definedName name="PE" localSheetId="15">[3]INICIO!$AR$5:$AS$16</definedName>
    <definedName name="PE" localSheetId="17">[3]INICIO!$AR$5:$AS$16</definedName>
    <definedName name="PE">[2]INICIO!$AR$5:$AS$16</definedName>
    <definedName name="PE_K" localSheetId="8">[1]INICIO!$AR$5:$AR$16</definedName>
    <definedName name="PE_K" localSheetId="9">[1]INICIO!$AR$5:$AR$16</definedName>
    <definedName name="PE_K" localSheetId="10">[1]INICIO!$AR$5:$AR$16</definedName>
    <definedName name="PE_K" localSheetId="11">[1]INICIO!$AR$5:$AR$16</definedName>
    <definedName name="PE_K" localSheetId="12">[1]INICIO!$AR$5:$AR$16</definedName>
    <definedName name="PE_K" localSheetId="13">[1]INICIO!$AR$5:$AR$16</definedName>
    <definedName name="PE_K" localSheetId="14">[1]INICIO!$AR$5:$AR$16</definedName>
    <definedName name="PE_K" localSheetId="16">[3]INICIO!$AR$5:$AR$16</definedName>
    <definedName name="PE_K" localSheetId="15">[3]INICIO!$AR$5:$AR$16</definedName>
    <definedName name="PE_K" localSheetId="17">[3]INICIO!$AR$5:$AR$16</definedName>
    <definedName name="PE_K">[2]INICIO!$AR$5:$AR$16</definedName>
    <definedName name="PEDO" localSheetId="8">[4]INICIO!#REF!</definedName>
    <definedName name="PEDO" localSheetId="9">[4]INICIO!#REF!</definedName>
    <definedName name="PEDO" localSheetId="10">[4]INICIO!#REF!</definedName>
    <definedName name="PEDO" localSheetId="11">[4]INICIO!#REF!</definedName>
    <definedName name="PEDO" localSheetId="12">[4]INICIO!#REF!</definedName>
    <definedName name="PEDO" localSheetId="13">[4]INICIO!#REF!</definedName>
    <definedName name="PEDO" localSheetId="14">[4]INICIO!#REF!</definedName>
    <definedName name="PEDO" localSheetId="16">[4]INICIO!#REF!</definedName>
    <definedName name="PEDO" localSheetId="17">[4]INICIO!#REF!</definedName>
    <definedName name="PEDO">[4]INICIO!#REF!</definedName>
    <definedName name="PERIODO" localSheetId="8">#REF!</definedName>
    <definedName name="PERIODO" localSheetId="9">#REF!</definedName>
    <definedName name="PERIODO" localSheetId="10">#REF!</definedName>
    <definedName name="PERIODO" localSheetId="11">#REF!</definedName>
    <definedName name="PERIODO" localSheetId="12">#REF!</definedName>
    <definedName name="PERIODO" localSheetId="13">#REF!</definedName>
    <definedName name="PERIODO" localSheetId="14">#REF!</definedName>
    <definedName name="PERIODO" localSheetId="16">#REF!</definedName>
    <definedName name="PERIODO" localSheetId="17">#REF!</definedName>
    <definedName name="PERIODO">#REF!</definedName>
    <definedName name="PROG" localSheetId="8">#REF!</definedName>
    <definedName name="PROG" localSheetId="9">#REF!</definedName>
    <definedName name="PROG" localSheetId="10">#REF!</definedName>
    <definedName name="PROG" localSheetId="11">#REF!</definedName>
    <definedName name="PROG" localSheetId="12">#REF!</definedName>
    <definedName name="PROG" localSheetId="13">#REF!</definedName>
    <definedName name="PROG" localSheetId="14">#REF!</definedName>
    <definedName name="PROG" localSheetId="16">#REF!</definedName>
    <definedName name="PROG" localSheetId="17">#REF!</definedName>
    <definedName name="PROG">#REF!</definedName>
    <definedName name="ptda" localSheetId="8">#REF!</definedName>
    <definedName name="ptda" localSheetId="9">#REF!</definedName>
    <definedName name="ptda" localSheetId="10">#REF!</definedName>
    <definedName name="ptda" localSheetId="11">#REF!</definedName>
    <definedName name="ptda" localSheetId="12">#REF!</definedName>
    <definedName name="ptda" localSheetId="13">#REF!</definedName>
    <definedName name="ptda" localSheetId="14">#REF!</definedName>
    <definedName name="ptda" localSheetId="16">#REF!</definedName>
    <definedName name="ptda" localSheetId="17">#REF!</definedName>
    <definedName name="ptda">#REF!</definedName>
    <definedName name="rubros_fpc" localSheetId="8">[1]INICIO!$AO$39:$AO$42</definedName>
    <definedName name="rubros_fpc" localSheetId="9">[1]INICIO!$AO$39:$AO$42</definedName>
    <definedName name="rubros_fpc" localSheetId="10">[1]INICIO!$AO$39:$AO$42</definedName>
    <definedName name="rubros_fpc" localSheetId="11">[1]INICIO!$AO$39:$AO$42</definedName>
    <definedName name="rubros_fpc" localSheetId="12">[1]INICIO!$AO$39:$AO$42</definedName>
    <definedName name="rubros_fpc" localSheetId="13">[1]INICIO!$AO$39:$AO$42</definedName>
    <definedName name="rubros_fpc" localSheetId="14">[1]INICIO!$AO$39:$AO$42</definedName>
    <definedName name="rubros_fpc" localSheetId="16">[3]INICIO!$AO$39:$AO$42</definedName>
    <definedName name="rubros_fpc" localSheetId="15">[3]INICIO!$AO$39:$AO$42</definedName>
    <definedName name="rubros_fpc" localSheetId="17">[3]INICIO!$AO$39:$AO$42</definedName>
    <definedName name="rubros_fpc">[2]INICIO!$AO$39:$AO$42</definedName>
    <definedName name="_xlnm.Print_Titles" localSheetId="19">'ADS-1'!$1:$6</definedName>
    <definedName name="_xlnm.Print_Titles" localSheetId="20">'ADS-2'!$1:$6</definedName>
    <definedName name="_xlnm.Print_Titles" localSheetId="4">'APP-1'!$1:$7</definedName>
    <definedName name="_xlnm.Print_Titles" localSheetId="5">'APP-2'!$1:$6</definedName>
    <definedName name="_xlnm.Print_Titles" localSheetId="6">'APP-3'!$1:$8</definedName>
    <definedName name="_xlnm.Print_Titles" localSheetId="8">'AR (1)'!$1:$6</definedName>
    <definedName name="_xlnm.Print_Titles" localSheetId="9">'AR (2)'!$1:$6</definedName>
    <definedName name="_xlnm.Print_Titles" localSheetId="10">'AR (3)'!$1:$6</definedName>
    <definedName name="_xlnm.Print_Titles" localSheetId="11">'AR (4)'!$1:$6</definedName>
    <definedName name="_xlnm.Print_Titles" localSheetId="12">'AR (5)'!$1:$6</definedName>
    <definedName name="_xlnm.Print_Titles" localSheetId="13">'AR (6)'!$1:$6</definedName>
    <definedName name="_xlnm.Print_Titles" localSheetId="14">'AR (7)'!$1:$6</definedName>
    <definedName name="_xlnm.Print_Titles" localSheetId="7">ARF!$1:$6</definedName>
    <definedName name="_xlnm.Print_Titles" localSheetId="23">AUR!$1:$6</definedName>
    <definedName name="_xlnm.Print_Titles" localSheetId="18">EAP!$1:$11</definedName>
    <definedName name="_xlnm.Print_Titles" localSheetId="1">'ECG-1'!$1:$6</definedName>
    <definedName name="_xlnm.Print_Titles" localSheetId="2">'ECG-2'!$1:$6</definedName>
    <definedName name="_xlnm.Print_Titles" localSheetId="3">EPC!$1:$6</definedName>
    <definedName name="_xlnm.Print_Titles" localSheetId="22">FIC!$1:$9</definedName>
    <definedName name="_xlnm.Print_Titles" localSheetId="16">'IPP FAROS'!$1:$9</definedName>
    <definedName name="_xlnm.Print_Titles" localSheetId="15">'IPP MUSEOS'!$1:$9</definedName>
    <definedName name="_xlnm.Print_Titles" localSheetId="17">'IPP TEATROS'!$1:$9</definedName>
    <definedName name="_xlnm.Print_Titles" localSheetId="24">PPD!$1:$7</definedName>
    <definedName name="_xlnm.Print_Titles" localSheetId="21">SAP!$1:$7</definedName>
    <definedName name="TYA" localSheetId="8">#REF!</definedName>
    <definedName name="TYA" localSheetId="9">#REF!</definedName>
    <definedName name="TYA" localSheetId="10">#REF!</definedName>
    <definedName name="TYA" localSheetId="11">#REF!</definedName>
    <definedName name="TYA" localSheetId="12">#REF!</definedName>
    <definedName name="TYA" localSheetId="13">#REF!</definedName>
    <definedName name="TYA" localSheetId="14">#REF!</definedName>
    <definedName name="TYA" localSheetId="16">#REF!</definedName>
    <definedName name="TYA" localSheetId="17">#REF!</definedName>
    <definedName name="TYA">#REF!</definedName>
    <definedName name="U" localSheetId="8">[1]INICIO!$Y$4:$Z$93</definedName>
    <definedName name="U" localSheetId="9">[1]INICIO!$Y$4:$Z$93</definedName>
    <definedName name="U" localSheetId="10">[1]INICIO!$Y$4:$Z$93</definedName>
    <definedName name="U" localSheetId="11">[1]INICIO!$Y$4:$Z$93</definedName>
    <definedName name="U" localSheetId="12">[1]INICIO!$Y$4:$Z$93</definedName>
    <definedName name="U" localSheetId="13">[1]INICIO!$Y$4:$Z$93</definedName>
    <definedName name="U" localSheetId="14">[1]INICIO!$Y$4:$Z$93</definedName>
    <definedName name="U" localSheetId="16">[3]INICIO!$Y$4:$Z$93</definedName>
    <definedName name="U" localSheetId="15">[3]INICIO!$Y$4:$Z$93</definedName>
    <definedName name="U" localSheetId="17">[3]INICIO!$Y$4:$Z$93</definedName>
    <definedName name="U">[2]INICIO!$Y$4:$Z$93</definedName>
    <definedName name="UEG_DENOM" localSheetId="8">[1]datos!$R$2:$R$31674</definedName>
    <definedName name="UEG_DENOM" localSheetId="9">[1]datos!$R$2:$R$31674</definedName>
    <definedName name="UEG_DENOM" localSheetId="10">[1]datos!$R$2:$R$31674</definedName>
    <definedName name="UEG_DENOM" localSheetId="11">[1]datos!$R$2:$R$31674</definedName>
    <definedName name="UEG_DENOM" localSheetId="12">[1]datos!$R$2:$R$31674</definedName>
    <definedName name="UEG_DENOM" localSheetId="13">[1]datos!$R$2:$R$31674</definedName>
    <definedName name="UEG_DENOM" localSheetId="14">[1]datos!$R$2:$R$31674</definedName>
    <definedName name="UEG_DENOM" localSheetId="16">[3]datos!$R$2:$R$31674</definedName>
    <definedName name="UEG_DENOM" localSheetId="15">[3]datos!$R$2:$R$31674</definedName>
    <definedName name="UEG_DENOM" localSheetId="17">[3]datos!$R$2:$R$31674</definedName>
    <definedName name="UEG_DENOM">[2]datos!$R$2:$R$31674</definedName>
    <definedName name="UR" localSheetId="8">[1]INICIO!$AJ$5:$AM$99</definedName>
    <definedName name="UR" localSheetId="9">[1]INICIO!$AJ$5:$AM$99</definedName>
    <definedName name="UR" localSheetId="10">[1]INICIO!$AJ$5:$AM$99</definedName>
    <definedName name="UR" localSheetId="11">[1]INICIO!$AJ$5:$AM$99</definedName>
    <definedName name="UR" localSheetId="12">[1]INICIO!$AJ$5:$AM$99</definedName>
    <definedName name="UR" localSheetId="13">[1]INICIO!$AJ$5:$AM$99</definedName>
    <definedName name="UR" localSheetId="14">[1]INICIO!$AJ$5:$AM$99</definedName>
    <definedName name="UR" localSheetId="16">[3]INICIO!$AJ$5:$AM$99</definedName>
    <definedName name="UR" localSheetId="15">[3]INICIO!$AJ$5:$AM$99</definedName>
    <definedName name="UR" localSheetId="17">[3]INICIO!$AJ$5:$AM$99</definedName>
    <definedName name="UR">[2]INICIO!$AJ$5:$AM$99</definedName>
  </definedNames>
  <calcPr calcId="152511"/>
</workbook>
</file>

<file path=xl/calcChain.xml><?xml version="1.0" encoding="utf-8"?>
<calcChain xmlns="http://schemas.openxmlformats.org/spreadsheetml/2006/main">
  <c r="E13" i="96" l="1"/>
  <c r="E12" i="96"/>
  <c r="E11" i="96"/>
  <c r="E13" i="95"/>
  <c r="E12" i="95"/>
  <c r="E13" i="47"/>
  <c r="E12" i="47"/>
  <c r="E11" i="47" l="1"/>
  <c r="F12" i="96"/>
  <c r="F11" i="96"/>
  <c r="F10" i="96"/>
  <c r="F13" i="95"/>
  <c r="F12" i="95"/>
  <c r="F11" i="95"/>
  <c r="F10" i="95"/>
  <c r="F13" i="47"/>
  <c r="F12" i="47"/>
  <c r="F11" i="47"/>
  <c r="F10" i="47"/>
  <c r="K48" i="8" l="1"/>
  <c r="K43" i="8" l="1"/>
  <c r="K38" i="8"/>
  <c r="K37" i="8"/>
  <c r="K36" i="8"/>
  <c r="K35" i="8"/>
  <c r="K34" i="8"/>
  <c r="K33" i="8"/>
  <c r="K32" i="8"/>
  <c r="K31" i="8"/>
  <c r="K30" i="8"/>
  <c r="K29" i="8"/>
  <c r="K28" i="8"/>
  <c r="K27" i="8"/>
  <c r="K26" i="8"/>
  <c r="K25" i="8"/>
  <c r="K24" i="8"/>
  <c r="K23" i="8"/>
  <c r="E10" i="96"/>
  <c r="E11" i="95"/>
  <c r="E10" i="95"/>
  <c r="E10" i="47"/>
</calcChain>
</file>

<file path=xl/sharedStrings.xml><?xml version="1.0" encoding="utf-8"?>
<sst xmlns="http://schemas.openxmlformats.org/spreadsheetml/2006/main" count="974" uniqueCount="355">
  <si>
    <t>(3)</t>
  </si>
  <si>
    <t>(4)</t>
  </si>
  <si>
    <t>(5)</t>
  </si>
  <si>
    <t>(7)</t>
  </si>
  <si>
    <t>(8)</t>
  </si>
  <si>
    <t>(9)</t>
  </si>
  <si>
    <t>(6)</t>
  </si>
  <si>
    <t>(10)</t>
  </si>
  <si>
    <t>(11)</t>
  </si>
  <si>
    <t>(12)</t>
  </si>
  <si>
    <t>(13)</t>
  </si>
  <si>
    <t>(14)</t>
  </si>
  <si>
    <t>AI</t>
  </si>
  <si>
    <t>DENOMINACIÓN</t>
  </si>
  <si>
    <t>FÍSICO</t>
  </si>
  <si>
    <t>R      E      S      U      L      T      A      D      O      S</t>
  </si>
  <si>
    <t>DESCRIPCIÓN</t>
  </si>
  <si>
    <t>CARACTERÍSTICAS</t>
  </si>
  <si>
    <t xml:space="preserve">CAPÍTULO   </t>
  </si>
  <si>
    <t xml:space="preserve">DELEGACIÓN  </t>
  </si>
  <si>
    <t>COLONIA</t>
  </si>
  <si>
    <t>EJERCIDO</t>
  </si>
  <si>
    <t>A)</t>
  </si>
  <si>
    <t>B)</t>
  </si>
  <si>
    <t xml:space="preserve"> BENEFICIARIO</t>
  </si>
  <si>
    <t xml:space="preserve"> TOTAL</t>
  </si>
  <si>
    <t xml:space="preserve"> EJERCIDO</t>
  </si>
  <si>
    <t>DESTINO DEL GASTO</t>
  </si>
  <si>
    <t>MODIFICADO</t>
  </si>
  <si>
    <t>PERÍODO: (2)</t>
  </si>
  <si>
    <t>UNIDAD
DE
MEDIDA</t>
  </si>
  <si>
    <t>ALCANZADO
(2)</t>
  </si>
  <si>
    <t>ICMPP
(%)
2/1=(3)</t>
  </si>
  <si>
    <t>RENDIMIENTOS
FINANCIEROS</t>
  </si>
  <si>
    <t>NOMBRE DEL FIDEICOMISO</t>
  </si>
  <si>
    <t>SALDO</t>
  </si>
  <si>
    <t>GASTO</t>
  </si>
  <si>
    <t>INGRESO</t>
  </si>
  <si>
    <t>PARTIDA</t>
  </si>
  <si>
    <t>FECHA DE PUBLICACIÓN DE REGLAS DE OPERACIÓN</t>
  </si>
  <si>
    <t>Nombre, Cargo y Firma</t>
  </si>
  <si>
    <t>PPD PRESUPUESTO PARTICIPATIVO PARA LAS DELEGACIONES</t>
  </si>
  <si>
    <t>PROYECTO</t>
  </si>
  <si>
    <t>COLONIA O PUEBLO ORIGINARIO</t>
  </si>
  <si>
    <t>AVANCE DEL
 PROYECTO
 (%)</t>
  </si>
  <si>
    <t xml:space="preserve"> EJERCIDO
3</t>
  </si>
  <si>
    <t>A)  (4)</t>
  </si>
  <si>
    <t>F</t>
  </si>
  <si>
    <t>SF</t>
  </si>
  <si>
    <t>CAP</t>
  </si>
  <si>
    <t>FI</t>
  </si>
  <si>
    <t>DEVENGADO
(2)</t>
  </si>
  <si>
    <t>EJERCIDO
(3)</t>
  </si>
  <si>
    <t>ALCANZADO
(3)</t>
  </si>
  <si>
    <t>AVANCE %</t>
  </si>
  <si>
    <t>3/1*100
=(4)</t>
  </si>
  <si>
    <t>3/2*100
=(5)</t>
  </si>
  <si>
    <t>DEVENGADO
(8)</t>
  </si>
  <si>
    <t>EJERCIDO
(9)</t>
  </si>
  <si>
    <t>FUENTE DE
FINANCIAMIENTO</t>
  </si>
  <si>
    <t>FUENTE DE FINANCIAMIENTO: (4)</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</si>
  <si>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</si>
  <si>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</si>
  <si>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</si>
  <si>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</si>
  <si>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</si>
  <si>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</si>
  <si>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</si>
  <si>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</si>
  <si>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 xml:space="preserve">UNIDAD RESPONSABLE DEL GASTO: (1) </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</si>
  <si>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</si>
  <si>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</si>
  <si>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</si>
  <si>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</si>
  <si>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</si>
  <si>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</si>
  <si>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</si>
  <si>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</si>
  <si>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</si>
  <si>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</si>
  <si>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</si>
  <si>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</si>
  <si>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</si>
  <si>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</si>
  <si>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</si>
  <si>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</si>
  <si>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</si>
  <si>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</si>
  <si>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</si>
  <si>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</si>
  <si>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</si>
  <si>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UNIDAD RESPONSABLE DEL GASTO: (1)</t>
  </si>
  <si>
    <t>PP</t>
  </si>
  <si>
    <t>B)  EXPLICACIÓN A LAS VARIACIONES DEL PRESUPUESTO EJERCIDO RESPECTO AL DEVENGADO</t>
  </si>
  <si>
    <t>ECG-1 EVOLUCIÓN PRESUPUESTAL POR CAPÍTULO DE GASTO CON DÍGITO IDENTIFICADOR 1</t>
  </si>
  <si>
    <t>ECG-2 EVOLUCIÓN PRESUPUESTAL POR CAPÍTULO DE GASTO CON DÍGITO IDENTIFICADOR  2</t>
  </si>
  <si>
    <t>PERÍODO: (3)</t>
  </si>
  <si>
    <t>UNIDAD RESPONSABLE DEL GASTO: (2)</t>
  </si>
  <si>
    <t>(15)</t>
  </si>
  <si>
    <t>ADS-1 AYUDAS, DONATIVOS Y SUBSIDIOS</t>
  </si>
  <si>
    <t>TOTAL URG (9)</t>
  </si>
  <si>
    <t>ADS-2  AYUDAS, DONATIVOS Y SUBSIDIOS A FIDEICOMISOS</t>
  </si>
  <si>
    <t>EAP EVOLUCIÓN DE LAS ADECUACIONES PRESUPUESTALES</t>
  </si>
  <si>
    <t>SAP   PROGRAMAS QUE OTORGAN SUBSIDIOS Y APOYOS A LA POBLACIÓN</t>
  </si>
  <si>
    <t>EPC EVOLUCIÓN PRESUPUESTAL DE PARTIDAS CENTRALIZADAS O CONSOLIDADAS</t>
  </si>
  <si>
    <t>FIC  FIDEICOMISOS CONSTITUIDOS</t>
  </si>
  <si>
    <t>(16)</t>
  </si>
  <si>
    <t>(17)</t>
  </si>
  <si>
    <r>
      <t xml:space="preserve">(URG) </t>
    </r>
    <r>
      <rPr>
        <b/>
        <vertAlign val="superscript"/>
        <sz val="22"/>
        <rFont val="Gotham Rounded Book"/>
        <family val="3"/>
      </rPr>
      <t>1)</t>
    </r>
  </si>
  <si>
    <t>FONDO, CONVENIO O SUBSIDIO: (3)</t>
  </si>
  <si>
    <t>EJE</t>
  </si>
  <si>
    <t>APP-1 AVANCE PROGRAMÁTICO-PRESUPUESTAL DE ACTIVIDADES INSTITUCIONALES</t>
  </si>
  <si>
    <t>APP-2  EXPLICACIÓN A LAS VARIACIONES DEL AVANCE PROGRAMÁTICO-PRESUPUESTAL DE ACTIVIDADES INSTITUCIONALES</t>
  </si>
  <si>
    <r>
      <t xml:space="preserve">Titular: </t>
    </r>
    <r>
      <rPr>
        <b/>
        <vertAlign val="superscript"/>
        <sz val="12"/>
        <rFont val="Gotham Rounded Book"/>
        <family val="3"/>
      </rPr>
      <t>2)</t>
    </r>
  </si>
  <si>
    <r>
      <t xml:space="preserve">Responsable: </t>
    </r>
    <r>
      <rPr>
        <b/>
        <vertAlign val="superscript"/>
        <sz val="12"/>
        <rFont val="Gotham Rounded Book"/>
        <family val="3"/>
      </rPr>
      <t>3)</t>
    </r>
  </si>
  <si>
    <t>VARIACIÓN</t>
  </si>
  <si>
    <t>APP-3  AVANCE PROGRAMÁTICO-PRESUPUESTAL DE ACTIVIDADES INSTITUCIONALES FINANCIADAS CON RECURSOS DE ORIGEN FEDERAL</t>
  </si>
  <si>
    <t>ARF APLICACIÓN DE LOS RECURSOS DE ORIGEN FEDERAL</t>
  </si>
  <si>
    <t>GASTO CORRIENTE O DE INVERSIÓN</t>
  </si>
  <si>
    <t>FONDO, CONVENIO O SUBSIDIO: (1)</t>
  </si>
  <si>
    <t>ACCIONES REALIZADAS CON RECURSOS DE ORIGEN FEDERAL: (4)</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</si>
  <si>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</si>
  <si>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</si>
  <si>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</si>
  <si>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</si>
  <si>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</si>
  <si>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</si>
  <si>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</si>
  <si>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</si>
  <si>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APROBADO *
1</t>
  </si>
  <si>
    <t>TOTAL GASTO DE CAPITAL</t>
  </si>
  <si>
    <t xml:space="preserve"> TIPO</t>
  </si>
  <si>
    <t>PAGADO
(4)</t>
  </si>
  <si>
    <t>(5)=2-1</t>
  </si>
  <si>
    <t>(6)=3-2</t>
  </si>
  <si>
    <t>TOTAL
URG (10)</t>
  </si>
  <si>
    <t>A)  (11)</t>
  </si>
  <si>
    <t>B)  (12)</t>
  </si>
  <si>
    <t>TOTAL URG     (10)</t>
  </si>
  <si>
    <r>
      <t xml:space="preserve">B) </t>
    </r>
    <r>
      <rPr>
        <b/>
        <sz val="8"/>
        <rFont val="Gotham Rounded Book"/>
        <family val="3"/>
      </rPr>
      <t xml:space="preserve">(11)  </t>
    </r>
  </si>
  <si>
    <r>
      <t xml:space="preserve">A) </t>
    </r>
    <r>
      <rPr>
        <b/>
        <sz val="8"/>
        <rFont val="Gotham Rounded Book"/>
        <family val="3"/>
      </rPr>
      <t xml:space="preserve">(10) </t>
    </r>
  </si>
  <si>
    <t>TOTAL URG  (12)</t>
  </si>
  <si>
    <t>DEVENGADO
(5)</t>
  </si>
  <si>
    <t>EJERCIDO
(6)</t>
  </si>
  <si>
    <t>PAGADO
(7)</t>
  </si>
  <si>
    <t>IARCM
(%)
3/8</t>
  </si>
  <si>
    <t>PAGADO
(10)</t>
  </si>
  <si>
    <t>TOTAL URG (19)</t>
  </si>
  <si>
    <t>(18)</t>
  </si>
  <si>
    <t>8/6*100
=(11)</t>
  </si>
  <si>
    <t>8/7*100
=(12)</t>
  </si>
  <si>
    <t>9/6*100
=(13)</t>
  </si>
  <si>
    <t>9/7*100
=(14)</t>
  </si>
  <si>
    <t>PRESUPUESTO  
(Pesos con dos decimales)</t>
  </si>
  <si>
    <t>PRESUPUESTO
(Pesos con dos decimales)</t>
  </si>
  <si>
    <t>MONTO
(Pesos con dos decimales)</t>
  </si>
  <si>
    <r>
      <t xml:space="preserve"> PRESUPUESTO 
(Pesos con dos decimales)</t>
    </r>
    <r>
      <rPr>
        <b/>
        <vertAlign val="superscript"/>
        <sz val="8"/>
        <rFont val="Gotham Rounded Book"/>
        <family val="3"/>
      </rPr>
      <t xml:space="preserve"> </t>
    </r>
  </si>
  <si>
    <t>MODIFICADO
(7)</t>
  </si>
  <si>
    <t>APROBADO
(6)</t>
  </si>
  <si>
    <t xml:space="preserve">PROYECTOS, ACCIONES, O PROGRAMAS </t>
  </si>
  <si>
    <t>A)  EXPLICACIÓN A LAS VARIACIONES DEL PRESUPUESTO  DEVENGADO  RESPECTO DEL PROGRAMADO AL PERIODO</t>
  </si>
  <si>
    <t>CAUSAS DE LAS ADECUACIONES AL PRESUPUESTO</t>
  </si>
  <si>
    <t>ACCIÓN O PROYECTO</t>
  </si>
  <si>
    <t>ORIGINAL
(1)</t>
  </si>
  <si>
    <t>ICPPP
(%)
5/4
(8)</t>
  </si>
  <si>
    <t>A) Causas de las variaciones del Índice de Aplicación de Recursos para la Consecución de Metas Programadas (IARCM)</t>
  </si>
  <si>
    <t>TOTAL URG (7)</t>
  </si>
  <si>
    <t xml:space="preserve">1/ Se refiere a programas que cuentan con reglas de operación publicadas en la Gaceta Oficial del Distrito Federal. </t>
  </si>
  <si>
    <t>PROGRAMADO 
 (1)</t>
  </si>
  <si>
    <t>PROGRAMADO 
 (4)</t>
  </si>
  <si>
    <t>PROGRAMADO 
 (2)</t>
  </si>
  <si>
    <t>PROGRAMADO</t>
  </si>
  <si>
    <r>
      <t>DENOMINACIÓN DEL PROGRAMA</t>
    </r>
    <r>
      <rPr>
        <b/>
        <vertAlign val="superscript"/>
        <sz val="9"/>
        <rFont val="Gotham Rounded Book"/>
        <family val="3"/>
      </rPr>
      <t>1/</t>
    </r>
  </si>
  <si>
    <t>TOTAL URG (10)</t>
  </si>
  <si>
    <t>* Se refiere el presupuesto autorizado en el Anexo VI del  Decreto de Presupuesto de Egresos para el Ejercicio Fiscal 2016.</t>
  </si>
  <si>
    <t>PROGRAMADO
2</t>
  </si>
  <si>
    <t>* Se refiere al presupuesto autorizado en el Anexo III del Decreto de Presupuesto de Egresos para el ejercicio fiscal 2016.</t>
  </si>
  <si>
    <t>AUR ASIGNACIONES ADICIONALES AUTORIZADOS A LAS UNIDADES RESPONSABLES DEL GASTO EN EL 
DECRETO DE PRESUPUESTO DE EGRESOS DEL D. F. PARA EL EJERCICIO FISCAL 2016</t>
  </si>
  <si>
    <t>AR  ACCIONES REALIZADAS PARA LA CONSECUCIÓN DE METAS DE LAS ACTIVIDADES INSTITUCIONALES</t>
  </si>
  <si>
    <t>AO</t>
  </si>
  <si>
    <t>UNIDAD DE
MEDIDA</t>
  </si>
  <si>
    <t>METAS</t>
  </si>
  <si>
    <t>PRESUPUESTO (Pesos)</t>
  </si>
  <si>
    <t>ORIGINAL</t>
  </si>
  <si>
    <t>ALCANZADA</t>
  </si>
  <si>
    <t>Acciones Realizadas con Gasto Corriente: (7)</t>
  </si>
  <si>
    <t>Acciones Realizadas con Gasto de Inversión: (8)</t>
  </si>
  <si>
    <t>PROGRAMADA</t>
  </si>
  <si>
    <t>IPP INDICADORES ASOCIADOS A PROGRAMAS PRESUPUESTARIOS, RECURSOS FEDERALES Y SUJETOS A REGLAS DE OPERACIÓN</t>
  </si>
  <si>
    <t>INFORME  DE  AVANCE  TRIMESTRAL
ENERO-SEPTIEMBRE 2016</t>
  </si>
  <si>
    <t>Fin: Brindar las condiciones para acceder a la oferta cultural de la Red de Museos</t>
  </si>
  <si>
    <t>Porcentaje de población atendida en la Red de Museos durante el año</t>
  </si>
  <si>
    <t>Eficacia</t>
  </si>
  <si>
    <t>(Población asistente a la Red de Museos en el año actual/ Población asistente a la Red de Museos en el año anterior)*100
(0/500,000)=0*100=0%</t>
  </si>
  <si>
    <t>Anual</t>
  </si>
  <si>
    <t>Sistema de Evaluación y Seguimiento a Programas y Anexo Estadístico</t>
  </si>
  <si>
    <t>Propósito : La población del DF asiste a las exposiciones presentadas en la Red de Museos</t>
  </si>
  <si>
    <t>Porcentaje de cumplimiento de la  asistencia programada a exposiciones en la Red de Museos</t>
  </si>
  <si>
    <t>Trimestral</t>
  </si>
  <si>
    <t>Sistema de Evaluación y Seguimiento a Programas</t>
  </si>
  <si>
    <t>Componentes: Proyectos de Artes Plásticas presentados en la Red de Museos</t>
  </si>
  <si>
    <t>Porcentaje de exhibicion  de exposiciones programadas en la Red de Museos</t>
  </si>
  <si>
    <t>Eficacia/ Eficiencia</t>
  </si>
  <si>
    <t>Actividades:                                            1. Fortalecimiento  de las Visitas Guiadas a la Red de Museos</t>
  </si>
  <si>
    <t>Porcentaje de cumplimiento de Visitas Guiadas programadas  en la Red de Museos</t>
  </si>
  <si>
    <t>PROGRAMA:    RED DE MUSEOS</t>
  </si>
  <si>
    <t xml:space="preserve">Fin: Facilitar el acceso a la oferta artística de la Red de Fabricas de Artes y Oficios (FAROS) a la población del Distrito Federal a través de la realización de talleres artísticos y culturales </t>
  </si>
  <si>
    <t>Porcentaje de talleres realizados en la Red de Fabricas de Artes y Oficios  durante el año</t>
  </si>
  <si>
    <t>(Numero de talleres realizados en el año actual/ Numero de talleres realizados en el año anterior)*100
(0/0)=0*100=0%</t>
  </si>
  <si>
    <t xml:space="preserve">Propósito : Ampliación de la oferta de talleres artísticos y culturales de la Red de Fabricas de Artes y Oficios (FAROS) </t>
  </si>
  <si>
    <t xml:space="preserve">Incremento de la oferta deTalleres artísticos y culturales en  la Red de Fabricas de Artes y Oficios </t>
  </si>
  <si>
    <t>(Proyectos de Talleres inaugurados /  Total de Talleres )*100
(0/0)=0*100=0%</t>
  </si>
  <si>
    <t>Componentes: Población beneficiada por los talleres</t>
  </si>
  <si>
    <t xml:space="preserve">Porcentaje de Personas capacitadas en artes y oficios en  la Red de Fabricas de Artes y Oficios </t>
  </si>
  <si>
    <t>Actividades:                                            Talleres de capacitación</t>
  </si>
  <si>
    <t>Promedio de talleres realizados en artes y oficios</t>
  </si>
  <si>
    <t>PROGRAMA:  FABRICA DE ARTES Y OFICIOS</t>
  </si>
  <si>
    <t>UNIDAD RESPONSABLE DEL GASTO: 31 C0 00 SECRETARÍA DE CULTURA</t>
  </si>
  <si>
    <t>Fin: Brindar las condiciones para acceder a la oferta artística y cultural del Sistema de Teatros</t>
  </si>
  <si>
    <t>Porcentaje de población beneficiada por la oferta artistica del Sistema de Teatros durante el año</t>
  </si>
  <si>
    <t>Población asistente al S.T. en el año actual/ Población asistente al S.T. en el año anterior)*100
(0/0)=0*100=0%</t>
  </si>
  <si>
    <t>Propósito : La población del DF asiste a las obras escénicas presentadas en el Sistema de Teatros</t>
  </si>
  <si>
    <t>Porcentaje de cumplimiento de la  asistencia programada a obras escenicas del Sistema de Teatros</t>
  </si>
  <si>
    <t>Componentes: Proyectos escénicos presentados en el Sistema de Teatros</t>
  </si>
  <si>
    <t>Porcentaje de proyectos escenicos presentados  en el Sistema de Teatros</t>
  </si>
  <si>
    <t>Actividades:
1. Desarrollo de producciones realizadas vía intervención comunitaria del Sistema de Teatros</t>
  </si>
  <si>
    <t>Porcentaje de Apoyo a escuelas y egresados en el Sistema de Teatros</t>
  </si>
  <si>
    <t>Ninguna se programó apoyar en este trimestre</t>
  </si>
  <si>
    <t>PROGRAMA:  SISTEMA DE TEATROS DE LA CIUDAD DE MÉXICO</t>
  </si>
  <si>
    <t>EQUIDAD E INCLUSIÓN SOCIAL PARA EL DESARROLLO HUMANO</t>
  </si>
  <si>
    <t>GOBIERNO</t>
  </si>
  <si>
    <t>JUSTICIA</t>
  </si>
  <si>
    <t>DERECHOS HUMANOS</t>
  </si>
  <si>
    <t>FOMENTO A LA CORRESPONSABILIDAD CON OSC PARA BENEFICIO DE LAS MUJERES</t>
  </si>
  <si>
    <t>CONVENIO</t>
  </si>
  <si>
    <t>SEGUIMIENTO Y COORDINACIÓN DE POLÍTICAS DE ATENCIÓN PREVENCIÓN Y ACCESO A LA JUSTICIA DE LAS MUJERES VÍCTIMAS DE VIOLENCIA</t>
  </si>
  <si>
    <t>DOCUMENTO</t>
  </si>
  <si>
    <t>GOBERNABILIDAD, SEGURIDAD Y PROTECCIÓN CIUDADANA.</t>
  </si>
  <si>
    <t>ASUNTOS DE ORDEN PUBLICO Y DE SEGURIDAD INTERIOR</t>
  </si>
  <si>
    <t>PROTECCIÓN CIVIL</t>
  </si>
  <si>
    <t>GESTIÓN INTEGRAL DEL RIESGO EN MATERIA DE PROTECCIÓN CIVIL</t>
  </si>
  <si>
    <t>ACCIÓN</t>
  </si>
  <si>
    <t>DESARROLLO SOCIAL</t>
  </si>
  <si>
    <t>RECREACION, CULTURA Y OTRAS MANIFESTACIONES SOCIALES</t>
  </si>
  <si>
    <t>CULTURA</t>
  </si>
  <si>
    <t>ACCIONES DE APOYO AL DESARROLLO DE FILMACIONES</t>
  </si>
  <si>
    <t>TRÁMITE</t>
  </si>
  <si>
    <t>ACCIONES DE APOYO PARA LA CREACIÓN DE EMPRESAS CULTURALES</t>
  </si>
  <si>
    <t>CAPACITACIÓN</t>
  </si>
  <si>
    <t>ACCIONES DE VINCULACIÓN CULTURAL EN COMUNIDADES MARGINADAS</t>
  </si>
  <si>
    <t>EVENTO</t>
  </si>
  <si>
    <t>ACCIONES DE VINCULACIÓN CULTURAL INTERINSTITUCIONAL</t>
  </si>
  <si>
    <t>ACCIONES PARA EL DESARROLLO CULTURAL COMUNITARIO</t>
  </si>
  <si>
    <t>AGRUPACIONES MUSICALES DE LA CIUDAD DE MÉXICO</t>
  </si>
  <si>
    <t>DIVULGACIÓN Y PROMOCIÓN DEL PATRIMONIO DE LA CIUDAD DE MÉXICO</t>
  </si>
  <si>
    <t>EXPOSICIÓN EN ESPACIOS PÚBLICOS</t>
  </si>
  <si>
    <t>ESPACIO PÚBLICO</t>
  </si>
  <si>
    <t>FOMENTO A LA LECTURA Y EL LIBRO</t>
  </si>
  <si>
    <t>OPERACIÓN DE BIBLIOTECA Y ARCHIVO HISTÓRICO DEL DISTRITO FEDERAL</t>
  </si>
  <si>
    <t>SERVICIO</t>
  </si>
  <si>
    <t>OPERACIÓN DE CENTROS CULTURALES</t>
  </si>
  <si>
    <t>PERSONA</t>
  </si>
  <si>
    <t>OPERACIÓN DE LA RED DE FÁBRICAS DE ARTES Y OFICIOS</t>
  </si>
  <si>
    <t>OPERACIÓN DE MUSEOS</t>
  </si>
  <si>
    <t>OPERACIÓN DE TEATROS</t>
  </si>
  <si>
    <t>ORQUESTA FILARMÓNICA DE LA CIUDAD DE MÉXICO</t>
  </si>
  <si>
    <t>PROMOCIÓN DE ESPECTÁCULOS ARTÍSTICOS Y CULTURALES EN ESPACIOS PÚBLICOS</t>
  </si>
  <si>
    <t>RADIO, TELEVISIÓN Y EDITORIALES</t>
  </si>
  <si>
    <t>ACCIONES DE DIVULGACIÓN CULTURAL</t>
  </si>
  <si>
    <t>HORAS DE TRANSMISIÓN</t>
  </si>
  <si>
    <t>EDUCACION</t>
  </si>
  <si>
    <t>OTROS SERVICIOS EDUCATIVOS Y ACTIVIDADES INHERENTES</t>
  </si>
  <si>
    <t>OPERACIÓN DE ESCUELAS DE EDUCACIÓN ARTÍSTICAS Y CULTURAL</t>
  </si>
  <si>
    <t>MATRÍCULA</t>
  </si>
  <si>
    <t>PERÍODO: ENERO - SEPTIEMBRE 2016</t>
  </si>
  <si>
    <t>PERÍODO: PERÍODO: ENERO - SEPTIEMBRE 2016</t>
  </si>
  <si>
    <t>PERIODO: PERÍODO: ENERO - SEPTIEMBRE 2016</t>
  </si>
  <si>
    <t>1</t>
  </si>
  <si>
    <t>4</t>
  </si>
  <si>
    <t>2</t>
  </si>
  <si>
    <t>407</t>
  </si>
  <si>
    <t>Objetivo: Fortalecer la sustentabilidad de los procesos culturales y de las prácticas artísticas, así como las capacidades emprendedoras y de innovación del sector cultural y artístico de la ciudad.</t>
  </si>
  <si>
    <t xml:space="preserve">Acciones Realizadas con Gasto Corriente:
• Permisos de Filmación
• Avisos de Filmación
• Registro de Productores
• Locaciones
</t>
  </si>
  <si>
    <t>408</t>
  </si>
  <si>
    <t>Acciones Realizadas con Gasto Corriente: 
• Actividades de Formación de Empresas Culturales
• Asesorias y Tutorias
• Seminarios y Clases Magistrales</t>
  </si>
  <si>
    <t>409</t>
  </si>
  <si>
    <t>Objetivo:  Fortalecer el tejido social y cultural de las comunidades marginadas económicamente de la Ciudad de México, por medio de la revalorización de la identidad comunitaria a través de la construcción de metodologías, capacitaciones y ofertas artístico-culturales que coadyuven a detonar la autogestión cultural ciudadana.
En esta actividad institucional la finalidad es garantizar que los recursos públicos asignados, sean ejecutados mediante la austeridad y el buen manejo de los mismos, para lograr una mayor eficacia en la evaluación de políticas y programas, así como en la medición del impacto social que generen, esto, con el propósito de contribuir a la satisfacción de los servicios administrativos que se esperan recibir. Las acciones realizadas en esta actividad institucional fueron:</t>
  </si>
  <si>
    <t>Acciones Realizadas con Gasto Corriente: 
Servicios Personales. En este rubro se incluyen los pagos a los servidores públicos adscritos a la Secretaría de Cultura los cuales tuvieron a cargo las acciones sustantivas y operativas de la misma.
Materiales, Suministros y Servicios: se llevó a cabo la adquisición de los diversos bienes y servicios que esta Secretaría requirió para la ejecución de las actividades operativas y administrativas propias de la misma, y que fueron indispensables para el cumplimiento de los objetivos encomendados, así como diversos bienes y servicios que los diferentes recintos culturales necesitaron para la realización de las diversas actividades artísticas, educativas y culturales, como  fueron  la  impartición de cursos y talleres, montaje de exposiciones, etc.
Adquisiciones Consolidads de Bienes y Servicios. Con el propósito de identificar las erogaciones que las Unidades Ejecutoras de Gasto llevan a cabo para la adquisición y contratación consolidada de bienes y servicios, lo anterior, para racionalizar el gasto y con ello generar ahorros, los cuales se destinan principalmente a acciones sociales, por lo que se efectuaron a través de la Oficialía Mayor del GDF,  las adquisiciones de bienes y servicios de uso generalizado para el funcionamiento de las áreas operativas que integran la Secretaría de Cultura.</t>
  </si>
  <si>
    <t>410</t>
  </si>
  <si>
    <t>Objetivo: Garantizar el reconocimiento multicultural de la ciudad de México, a través de programas incluyentes que propicien la cooperación y el respeto mutuo de los diversos actores nacionales e internacionales.</t>
  </si>
  <si>
    <t>411</t>
  </si>
  <si>
    <t>Objetivo: Consolidar el Desarrollo Cultural Comunitario de la Ciudad de México, vinculando a los colectivos comunitarios, artistas, creadores, talleristas, etc. unos con otros y con distintas instituciones públicas, privadas y sociales, a través del trabajo de promotoría cultural, apoyos, capacitación y gestión cultural para fortalecer la oferta cultural comunitaria en zonas de alta y muy alta marginalidad de la Ciudad de México.</t>
  </si>
  <si>
    <t>412</t>
  </si>
  <si>
    <t>Objetivo: Consolidar a la ciudad de México como un espacio multicultural abierto al mundo, equitativo, incluyente, creativo y diverso, donde se promueve la implementación de políticas culturales participativas al servicio de la ciudadanía, del desarrollo sostenible y del mejoramiento de la calidad de vida y el bienestar de sus habitantes.</t>
  </si>
  <si>
    <t>414</t>
  </si>
  <si>
    <t>50</t>
  </si>
  <si>
    <t>Objetivo: Promover, conservar y divulgar el patrimonio cultural y natural, con el propósito de fortalecer los vínculos de identidad, la apropiación de la herencia cultural y de la cultura contemporánea de la población capitalina.</t>
  </si>
  <si>
    <t>Acciones Realizadas con Gasto Corriente: 
Paseos Culturales, "Mosaico de Cultura"
Paseos Culturales, "Génesis mexica"
Paseos Culturales,  "La Palabra Canta" 
Paseos Culturales,  "Callejoneada por la calle de Regina"
Paseos Culturales, "Invitación al Hotel Colón"
Paseos Culturales, "Revisando a los clásicos, Antiguo Cine Lido, Museo Capilla Alfonsina, Parroquia de Santa Rosa de Lima"</t>
  </si>
  <si>
    <t>415</t>
  </si>
  <si>
    <t>416</t>
  </si>
  <si>
    <t>13</t>
  </si>
  <si>
    <t>Objetivo:  Promover la lectura y facilitar el acceso al libro a través de acciones que permitan el análisis y la reflexión del entorno social de la población, con acciones como la distribución de libros, los talleres de creación literaria, los círculos de estudio y todo aquello que permita construir ciudadanía en los distintos ámbitos culturales y sociales de la ciudad.</t>
  </si>
  <si>
    <t>Acciones Realizadas con Gasto Corriente: 
Remate de Libros en el Auditorio Nacional
Homenaje A Carlos Monsiváis
LIBROFEST Metropolitano 2016 De La UAM Azcapotzalco
Círculo De Lectura Anexo Norte (Centro De Ejecución De Sanciones Penales Varonil Norte)
Concierto Con La Rumborosa
Presentación Del Video Y Del Proyecto "CASA BARRIO TEPITO"
Conferencia "Derecho Indígena En La Ciudad De México"</t>
  </si>
  <si>
    <t>419</t>
  </si>
  <si>
    <t>Acciones Realizadas con Gasto Corriente:
• Taller de Restauración y Encuadernación
• Organización documental
• Descripción y automatización de documentos
• Actualización del registro central del Archivo
• Catalogación de materiales bibliohemerográficos
• Normatividad Archivística
• Servicios al Público
• Centro de Información y Sala de Consulta
• Actividades de difusión Patrimonial Documental</t>
  </si>
  <si>
    <t>Objetivo: Realizar acciones que garanticen el ejercicio pleno de los derechos culturales de las personas, así como el reconocimiento de la propia cultura para fortalecer la base del capital social y ejercer sus capacidades creativas y críticas.</t>
  </si>
  <si>
    <t xml:space="preserve">Objetivo:  Los Faros constituyen un modelo de gestón de la cultura que permite el desarrollo cultural comunitario en zonas de alta marginación, por lo que se busca garantizar y fortalecer los servicios educativos, culturales y comunitarios que se brindan en estos espacios de inclusión social, donde la población juvenil tiene un papel protagónico y la autonomía constituye un valor central para la participación de los jóvenes en proyectos creativos que permitan su insersión social. Se atiende a mas de 300 mil jovenes al año. </t>
  </si>
  <si>
    <t>Objetivo: Conservar, promover y difundir el patrimonio histórico, artístico y cultural de la Ciudad de México. con el propósito de establecer las condiciones para el ejercicio del derecho a la identidad y la memoria.
A través de los museos a cargo de la Secretaría de Cultura se impulsa la apropiación  del patrimonio histórico, artístico y cultural de la ciudad para reivindicar, revalorar,  y fortalecer nuestras raíces históricas e identidad cultural, local y regional y garantizar  las bases de una verdadera diversidad cultural.</t>
  </si>
  <si>
    <t>110</t>
  </si>
  <si>
    <t xml:space="preserve">Objetivo:  Impulsar el desarrollo de las artes escénicas a través de la vinculación de actores nacionales e internacionales, de los sectores públicos y privados, y de la sociedad civil organizada, con el propósito de contribuir en la consolidación de públicos potenciales y la formación de nuevos públicos. </t>
  </si>
  <si>
    <t>(2)</t>
  </si>
  <si>
    <t>Objetivo: Contribuir al cumplimiento y ejercicio del derecho al acceso y participación en la vida cultural a través de la música de concierto, Compartir la música de concierto con los diversos sectores de la población en la ciudad de México, con el propósito de enriquecer y ampliar la percepción musical en la capital.</t>
  </si>
  <si>
    <t>5</t>
  </si>
  <si>
    <t>Objetivo:  Promover que los espacios públicos se conviertan en lugares para la convivencia social, a través de la más variada oferta cultural y la conjunción de una diversidad de expresiones que propicien la apreciación estética, el goce de la ciudad y el disfrute del tiempo libre en verdaderas condiciones de tolerancia y ejercicio de la diversidad cultural.</t>
  </si>
  <si>
    <t>3</t>
  </si>
  <si>
    <t>Objetivo:  Garantizar el acceso de los ciudadanos de la Ciudad de México a una información libre y plural, que contribuya al desarrollo pleno y completo de su identidad cultural en el respeto de los derechos del otro y de la diversidad cultural.</t>
  </si>
  <si>
    <t>6</t>
  </si>
  <si>
    <t>Objetivo:  Garantizar el Acceso a una Educación Artística de calidad y ofrecer alternativas educativas desde la educación artística elemental, hasta el nivel de licenciatura con 19 especialidades, cumpliendo con los principios de calidad y accesibilidad; además de una oferta de difusión cultural variada e incluyente.</t>
  </si>
  <si>
    <t>Acciones Realizadas con Gasto Corriente: 
Orquesta Sinfónica Juvenil Ollin Yoliztli presenta: Puccini, Wagner, Rosssini y Sibelius
Centro Cultural Ollin Yoliztli, muestra de arte visual: "Transformando el Mundo con el Arte"
4° Festival De Guitarra Infantil Y Juvenil Ollin Yoliztli
Recital De Música De Cámara Quinteto De Metales Soufflé
Joven Talento Mexicano, 4ta Emisión: Danza Clásica Suite De Don Quijote
9° Encuentro Plural De Danza De La Ciudad De México
“Primer Foro Intercultural De Guitarra Y Música Tradicional Mexicana”</t>
  </si>
  <si>
    <t>7</t>
  </si>
  <si>
    <t>0</t>
  </si>
  <si>
    <t>Objetivo: Responder de manera adecuada ante las amenazas provocadas por hechos y fenómenos no previstos.</t>
  </si>
  <si>
    <t>313</t>
  </si>
  <si>
    <t>Objetivo: Consolidar la política de igualdad sustantiva en el Gobierno del Distrito Federal.</t>
  </si>
  <si>
    <t>318</t>
  </si>
  <si>
    <t>63</t>
  </si>
  <si>
    <t>9</t>
  </si>
  <si>
    <t>35</t>
  </si>
  <si>
    <t>26</t>
  </si>
  <si>
    <t>10</t>
  </si>
  <si>
    <t>80</t>
  </si>
  <si>
    <t>20</t>
  </si>
  <si>
    <t>(Población asistente a la Red de Museos en el periódo/ Población asistente programada anual)*100
(365,000/500,000)=0.730*100=73.00%</t>
  </si>
  <si>
    <t>(Número de exposiciones presentadas en el período/Número de exposiciones programadas en el periodo)*100
(13/15)=0.866*100=86.67%</t>
  </si>
  <si>
    <t>(Número de Visitas Guiadas apoyadas en el período/ Número de Visitas Guiadas programadas para apoyo en el período)*100
(757/3,000)=0.252*100=25.23%</t>
  </si>
  <si>
    <t>(Personas capacitadas/ Población estimada a capacitar)*100
(17,102/10,000)=1.710*100=171.02%</t>
  </si>
  <si>
    <t>(Talleres de capacitación realizadas en el periódo/ Total de talleres programados)*100
(680/400)=1.700*100=170.00%</t>
  </si>
  <si>
    <t>(Población asistente al S.T. en el periódo/ Población asistente programada anual)*100
(143,003/150,000)=0.953*100=95.52%</t>
  </si>
  <si>
    <t>(Número de obras presentadas en el período/Número de obras escénicas programadas en el periodo)*100
(1,106 /1,000)=1.106*100=110.60%</t>
  </si>
  <si>
    <t>(# de producciones apoyadas en el período/ # de producciones programadas para apoyo en el período)*100
(1/5)=0.200*100=20.00%</t>
  </si>
  <si>
    <t>Talleres de distintas disciplinas artisticas para comunidades marginadas.
Actividades de Bebeteca y Ludobebeteca.
Música En El Barrio
La Feria De San Juan De Los Lagos
Cachivache El Estruendo Se Oye
Concierto Voces Andantes De Aquí Y Allá
Encuentro Cultural Regalando Arte
Talleres y Cuenta cuentos
Concurso de la Cronica de la CDMX-2016 El cine en la Ciudad de México</t>
  </si>
  <si>
    <t xml:space="preserve">Acciones Realizadas con Gasto Corriente:
 Con el propósito de apoyar a personas que realizan acciones culturales en su comunidad, así como a colectivos que desarrollan proyectos en el territorio, se realizaron en convenio entre las Secretarías del Trabajo y Fomento al Empleo (STyFE) tres cursos-talleres de “Formación de empresas cooperativas para el autoempleo”, y se logró la constitución de 9 cooperativas culturales
 Se realizó el taller Incidencia en Políticas Culturales, donde participaron integrantes de más de 10 organizaciones de la zona Oriente de la CDMX en el campus San Lorenzo Tezonco de la UACM
Se realizó el Seminario Agenda 21 de la Cultura, 21Acciones con delegaciones.
</t>
  </si>
  <si>
    <t xml:space="preserve">Acciones Realizadas con Gasto Corriente: 
Exposición Temporal, En El Marco Del 163 Aniversario Del Natalicio Del Prócer Cubano José Martí.
Agrupación De Teatro Independiente “Ángeles Extremos” Presenta: “Viajando En Papalote”
Miércoles De Libros, Música Y Poesía, “El Color De La Calle”
Rockalila, Presenta: “Folk-Pop Original Concierto Gira México 2016”
Café Con Leyendas
Cine-Club-Martí, Ciclo: Clásicos Del Cine Mundial En Blanco Y Negro
Documentales, Contra El Silencio Todas Las Voces
Concierto De Música Instrumental Nacional E Internacional, El Buqué De La Guitarra
Conferencia, contra la LGBTTTIFOBIA
Galería y mural canto a Martí
Maratón nocturno de cine alternativo del Martí ciclo: Tamil
Centro cultural José Martí, 40 Aniversario
Exposición temporal, Miradas Milagrosas
Tertulias Literarias
XIII Aniversario Centro Cultural Xavier Villaurrutia
</t>
  </si>
  <si>
    <t xml:space="preserve">Acciones Realizadas con Gasto Corriente:
Te Pareces Tanto A Mí Y 15 Años De Los Faros
A Talachearle Juntos Por El Cantón Y La Esperanza
Exposición Teobert Maler: El presente de lo pasado.
Raíces Ateridas (Gabriel Pineda &amp; Gerardo Estrada Kenny Val)
</t>
  </si>
  <si>
    <t xml:space="preserve">Acciones Realizadas con Gasto Corriente:
8 Tertulias Literaria 2016 "Breve Antología de Cuento Chino"
Masisvito e Inventores Culturales
Música, Jeisel Torres, Con ciertos  espacios
</t>
  </si>
  <si>
    <t xml:space="preserve">Acciones Realizadas con Gasto Corriente:
Museo Archivo de la Fotografía, 40 años del Exilio Argentino
Museo Nacional de la Revolución, "la fotografía mexicana en la colección del sueco Dawid Forsberg"
Noche de museos 2016
Museo de los Ferrocarrileros, Exposición: "La Troca, el quehacer del reparador de vía"
Museo de la Ciudad de México Exposición: "La Ciudad, Porvenir y Decadencia"
Museo Panteón de San Fernando, Seminario De La Muerte
Museo Nacional de la Revolución, Tabacalera Jazz Club
Museo de los Ferrocarrileros, Exposición temporal "LA TRONCA"
Museo de la Ciudad de México, Exposición Temporal: El Antro De Las Mil Ventanas
Museo de la Ciudad de México, Exposición Temporal: Rafael Moneo
Museo de la Ciudad de México, Exposición Temporal: Sismo Del 85
Museo de la Ciudad de México, Inauguración De La Exposición Mujeres Somos Aquí Y Allá.
Museo de la Ciudad de México, Exposición Permanente. Estudio De Joaquín Clausell
Museo de la Ciudad de México, Exposición Temporal: CHOLOMBIANOS
Museo Archivo de la Fotografía, Identidad América Latina(50 imágenes del concurso de fotografía)
Museo Archivo de la Fotografía, Loreto Villarreal , Rasgos Comunes
Museo Archivo de la Fotografía, 80 años de la avenida 20 de noviembre
Museo Archivo de la Fotografía, 10 años, Clip, colección luz portátil. Un dialogo entre la imagen y la palabra.
Museo de la Ciudad de México, Homenaje a la doctora Emma Godoy
Museo de la Ciudad de México, Diluvios, Luis Argudín 
Museo de la Ciudad de México, Exposición, Parámetro
Museo de la Ciudad de México, Exposición, Irma Grizá, Constelaciones de lo imposible
Museo de la Ciudad de México, Semana de las Juventudes
Museo de la Ciudad de México, Presentación del libro: Dublineses  de James Joyce
Museo de la Ciudad de México, La Filosofía un derecho de todos
Museo de la Ciudad de México, La noche del mundo
Museo de la Ciudad de México, Exposición, Imágenes para verte, una exhibición del racismo en México
Museo de la Ciudad de México, Exposición, Rubén Maya- Psico-Seres de acción onírica- instalación
Museo de la Ciudad de México, Exposición, Intervención de mural en vivo por el colectivo La piztola.
Museo de la Ciudad de México, Exposición, 
</t>
  </si>
  <si>
    <t>Museo Nacional de la Revolución, Doctubre, DOCS MX</t>
  </si>
  <si>
    <t>Acciones Realizadas con Gasto Corriente:
Estación de Radio por Internet: Código CDMX, Radio Cultural en Línea.
6,552 horas de transmisión ininterrumpidas de radio por internet.
• Producción de 1,451 programas de autor, musicales, en vivo y especiales.
Microteatro Infantil con “La guerra de los pasteles” (Javier Ramírez)
Homenaje León Serment
Transmisión especial, Primer coloquio Latinoamericano de investigación y prácticas de la danza
Aa Novelo, Palabras Urgentes con Andrés Castuera
La charla sin fin con Mau Enríquez</t>
  </si>
  <si>
    <t>Acciones Realizadas con Gasto Corriente: 
Orquesta Filarmónica de la Ciudad de México, Obertura de la ópera El empresario, K. 486; Sinfonía No. 101 en re mayor, Hob.I:101, El reloj; Suite del Gran Cañón.
Orquesta Filarmónica de la Ciudad de México, "Obertura Oberon, Carl Maria von Weber; Concierto no 2, Frederic Chopin; Sinfonia en re menor, César Franck"
Orquesta Filarmónica de la Ciudad de México, "Marcelletti: Barber / Arutiunian / Janácek".
Orquesta Filarmónica de la Ciudad de México, "Talmon: Beethoven / Lavry / Schumann".
Orquesta Filarmónica de la Ciudad de México, Cavallaro: Mahler X
Orquesta Filarmónica de la Ciudad de México, Franz Joseph Haydn/Wolfgang Amadeus Mozart/Ludwig Van 
Orquesta Filarmónica de la Ciudad de México, Edvard Grieg/Manuel M. Ponce/Jean Sibelius
Orquesta Filarmónica de la Ciudad de México, Antonin Dvorák/Sinfonía no. 6 en re mayor, Op. 60
Coro de la Ciudad de México (Director Artístico: Mtro. Aquiles Morales)
Temporada Septiembre-Diciembre 2016 , Orquesta Filarmónica de la CDMX 38 aniversario Scott Yoo (director)
Orquesta Filarmónica de la Ciudad de México, 38 aniversario de la CDMX</t>
  </si>
  <si>
    <t>Acciones Realizadas con Gasto Corriente:
Cuarteto 2 Siglos Presenta: "Jesusita en Chihuahua... ...Popurri Judio"
Orquesta Tipica de la Ciudad de México, en el "Alcázar del Castillo de Chapultepec"
Orquesta Tipica de la Ciudad de México, en la "Biblioteca Vasconcelos"
Fiesta del Libro y la Rosa
Temporada de Música de cámara 2016
Ciclo de Jazz en verano</t>
  </si>
  <si>
    <t>Acciones Realizadas con Gasto Corriente: 
Fabrica de Artes y Oficios Faro Indios Verdes, Taller de Serigrafia y Locución
Fabrica de Artes y Oficios Faro de Oriente "Concierto con los mismísimos INDESEABLES inquilinos"
Fabrica de Artes y Oficios Faro de Oriente, presentación del libro: "Quince años de navegar el siglo XXI"
Aniversario radio faro: exhibición Skate Board y presentación musical "de nalgas"
1era. Muestra de talleres Faro Milpa Alta
Entre ciberficción y feminismo
Exposición colectiva “juegos de antaño”
Carnaval san Jerónimo Miacatlan 2016
Los gigantes de los faros
Exposición de diseño con motivo del XVI aniversario de Faro de Oriente
Exposiciones “Luz De Luna, Sal y Arena” “colectiva 4”
Fabrica de Artes y Oficios Faro de Oriente, Domingos Infantiles
Fabrica de Artes y Oficios Faro Indios Verdes, Una mirada a la diversidad Lingüística de México
Fabrica de Artes y Oficios Faro Aragón, Ciclo de Cine Mexicano
Fabrica de Artes y Oficios Faro Aragón, 15 semana de cine alemán
Fabrica de Artes y Oficios Faro Aragón, Cine corregidora
Macabro XV, Festival Internacional de Cine de Horror de la Ciudad de México</t>
  </si>
  <si>
    <t>Acciones Realizadas con Gasto Corriente: 
Teatro de la Ciudad Esperanza Iris, concierto de Danzón "Dan Soñando"
Teatro de la Ciudad Esperanza Iris, "Paradoxe Mélodie, Le Carré Des Lombes"
Teatro Sergio Magaña, puesta en escena: "El Matrimonio Palavrakis"
Teatro Sergio Magaña, puesta en escena: "El Viaje de Ulises"
Teatro Benito Juárez, Festival de Danza Contemporanea Unipersonal presenta la obra: "Cuerpo al Descubierto"
Foro A Poco No, puesta en escena "Matatena"
Teatro en Plazas Públicas "Teatro en tu Barrio 2016"
Teatro de la Ciudad Esperanza Iris, Festival Distrital Sexta Edición
Teatro de la Ciudad Esperanza Iris, The Love Song Of R. Buckminster Fuller, Un Documental De Sam Green Musicalizado En Vivo Por Yola Teng
Teatro Benito Juárez, Animales 2081
Teatro Sergio Magaña, Los Ojos De Ana
Teatro de la Ciudad Esperanza Iris, Perota Chingo Por Primera Vez En La Ciudad De México
Teatro de la Ciudad Esperanza Iris, Shanghái Ballet Dance, Feria De Las Culturas Amigas
Teatro de la Ciudad Esperanza Iris, VIII Festival Internacional Cuatro X Cuatro/ Arte Escénico Contemporáneo
Teatro de la Ciudad Esperanza Iris, Festival Foklórico Nacional De La Ciudad De México
Teatro de la Ciudad Esperanza Iris, Muestra de Teatro de la Ciudad de México  2016
Foro A Poco No, Al cabo que ni quería
Foro A Poco No, 14° Festival  Internacional de Cabaret “Entre Machos, Machas y Mochxs, Somos bien Muchxs”
Foro A Poco No, Orégana
Foro A Poco No, De aquí  y de allá
Foro A Poco No, Te amo el musical
Teatro Benito Juárez, La non plus ultra, Orkesta
Teatro Benito Juárez, Romero y Julieta
Teatro Benito Juárez, Una orden de risas ¡Para llevar!
Teatro Benito Juárez, ¿Qué tan altos son los edificios de Nueva York?
Teatro de la Ciudad Esperanza Iris, Festival Internacional de Danza Contemporánea de CDMX (FIDCDMX)
Teatro de la Ciudad Esperanza Iris, ¡Cuéntame una ópera! El elixir de amor (L´ELISIR D´AMORE)
Teatro de la Ciudad Esperanza Iris, Entre viajes, sueños y Utopías
Teatro de la Ciudad Esperanza Iris, Desde donde late la tierra “Yolotli”</t>
  </si>
  <si>
    <t xml:space="preserve">Teatro de la Ciudad Esperanza Iris, Una noche con Jazz Mx
Teatro de la Ciudad Esperanza Iris, Festival Internacional de Cabaret
Teatro de la Ciudad Esperanza Iris, Teatro, Lolver
Teatro de la Ciudad Esperanza Iris, Danza, Mexicano
Teatro de la Ciudad Esperanza Iris, Primera Gala Tropical
Teatro de la Ciudad Esperanza Iris, Rafael Catana en concierto
Teatro de la Ciudad Esperanza Iris, La sensacional Orquesta Lavajero
Teatro de la Ciudad Esperanza Iris, Paco de María México Suena  Big Band
Teatro de la Ciudad Esperanza Iris, Al pie de un árbol Celebrando el canto cardenche
Teatro de la Ciudad Esperanza Iris, Premio Armando Manzanero
Teatro de la Ciudad Esperanza Iris, La manta, Música tradicional Mexicana + jazz
Teatro de la Ciudad Esperanza Iris, Teatro, Bashir Lazhar
Teatro de la Ciudad Esperanza Iris, Concurso de gala Un Ballet verano  2016
Teatro de la Ciudad Esperanza Iris, Paté de Fua, Película Muda
Teatro de la Ciudad Esperanza Iris, El gabinete X aniversario Andi Pupato
Teatro de la Ciudad Esperanza Iris, Don pascualito, ópera para niños
Teatro de la Ciudad Esperanza Iris, Silvia Pérez Cruz y Javier Colina Trio , En la Imaginación
Teatro de la Ciudad Esperanza Iris, Íntimo acústico con Diego El Cigala
</t>
  </si>
  <si>
    <t>Teatro Sergio Magaña, Gaia
Teatro Sergio Magaña, Los minutos se vierten
Teatro Sergio Magaña, De aquí y de allá
Teatro Sergio Magaña, El reino de los animales</t>
  </si>
  <si>
    <t xml:space="preserve">Acciones Realizadas con Gasto Corriente: 
Espacios Públicos, "Escenarios vivos en tu Ciudad"
8° Feria De Las Culturas Amigas 2016
Rueda De Prensa De La Exposición Racismo
Encuentro De Son Jarocho, Las Jaranas Y Las Tarimas
Escenarios Vivos En Tu Ciudad "Homenaje A Frank Sinatra"
Convocatoria Pública  “Bandas Emergentes de Rock”
Gran desfile Muertos de la CDMX
Semana de Cine Mexicano en tu ciudad
Shorts México, Festival Internacional de Cortometrajes de México
2º. Concurso  Talento del barrio  (recuperando la identidad de los bailes de salón de la CDMX)
Roger Waters en vivo en la Ciudad de México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</si>
</sst>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
    <numFmt numFmtId="170" formatCode="00"/>
  </numFmts>
  <fonts count="55">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b/>
      <vertAlign val="superscript"/>
      <sz val="22"/>
      <name val="Gotham Rounded Book"/>
      <family val="3"/>
    </font>
    <font>
      <b/>
      <vertAlign val="superscript"/>
      <sz val="12"/>
      <name val="Gotham Rounded Book"/>
      <family val="3"/>
    </font>
    <font>
      <sz val="12"/>
      <name val="Gotham Rounded Book"/>
      <family val="3"/>
    </font>
    <font>
      <b/>
      <sz val="11"/>
      <name val="Gotham Rounded Book"/>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2"/>
      <name val="Lucida Sans"/>
      <family val="2"/>
    </font>
    <font>
      <sz val="12"/>
      <name val="Arial"/>
      <family val="2"/>
    </font>
    <font>
      <sz val="10"/>
      <color rgb="FF000000"/>
      <name val="Times New Roman"/>
      <family val="1"/>
    </font>
    <font>
      <b/>
      <sz val="8"/>
      <name val="Century Gothic"/>
      <family val="2"/>
    </font>
    <font>
      <sz val="9"/>
      <name val="Century Gothic"/>
      <family val="2"/>
    </font>
    <font>
      <sz val="10"/>
      <name val="Century Gothic"/>
      <family val="2"/>
    </font>
    <font>
      <sz val="8"/>
      <name val="Gotham Rounded Book"/>
    </font>
    <font>
      <sz val="8"/>
      <name val="Arial"/>
      <family val="2"/>
    </font>
    <font>
      <sz val="7"/>
      <name val="Arial"/>
      <family val="2"/>
    </font>
    <font>
      <sz val="7"/>
      <name val="Gotham Rounded Book"/>
    </font>
    <font>
      <b/>
      <sz val="8"/>
      <name val="Gotham Rounded Book"/>
    </font>
    <font>
      <sz val="9"/>
      <name val="Arial"/>
      <family val="2"/>
    </font>
    <font>
      <b/>
      <sz val="8"/>
      <name val="Arial"/>
      <family val="2"/>
    </font>
  </fonts>
  <fills count="35">
    <fill>
      <patternFill patternType="none"/>
    </fill>
    <fill>
      <patternFill patternType="gray125"/>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s>
  <borders count="2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8">
    <xf numFmtId="0" fontId="0" fillId="0" borderId="0"/>
    <xf numFmtId="43" fontId="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0" fontId="4" fillId="0" borderId="0"/>
    <xf numFmtId="0" fontId="3" fillId="0" borderId="0"/>
    <xf numFmtId="0" fontId="3" fillId="0" borderId="0"/>
    <xf numFmtId="0" fontId="24" fillId="0" borderId="0"/>
    <xf numFmtId="0" fontId="3" fillId="0" borderId="0"/>
    <xf numFmtId="0" fontId="24" fillId="0" borderId="0"/>
    <xf numFmtId="0" fontId="2"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0" fillId="13"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40" fillId="33" borderId="0" applyNumberFormat="0" applyBorder="0" applyAlignment="0" applyProtection="0"/>
    <xf numFmtId="0" fontId="29" fillId="3" borderId="0" applyNumberFormat="0" applyBorder="0" applyAlignment="0" applyProtection="0"/>
    <xf numFmtId="0" fontId="34" fillId="7" borderId="19" applyNumberFormat="0" applyAlignment="0" applyProtection="0"/>
    <xf numFmtId="0" fontId="36" fillId="8" borderId="22" applyNumberFormat="0" applyAlignment="0" applyProtection="0"/>
    <xf numFmtId="0" fontId="35" fillId="0" borderId="21" applyNumberFormat="0" applyFill="0" applyAlignment="0" applyProtection="0"/>
    <xf numFmtId="0" fontId="28" fillId="0" borderId="0" applyNumberFormat="0" applyFill="0" applyBorder="0" applyAlignment="0" applyProtection="0"/>
    <xf numFmtId="0" fontId="40" fillId="10"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32" fillId="6" borderId="19" applyNumberFormat="0" applyAlignment="0" applyProtection="0"/>
    <xf numFmtId="166" fontId="41" fillId="0" borderId="0" applyFont="0" applyFill="0" applyBorder="0" applyAlignment="0" applyProtection="0"/>
    <xf numFmtId="0" fontId="6" fillId="0" borderId="0"/>
    <xf numFmtId="0" fontId="30" fillId="4" borderId="0" applyNumberFormat="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4" fontId="42" fillId="0" borderId="0" applyFont="0" applyFill="0" applyBorder="0" applyAlignment="0" applyProtection="0"/>
    <xf numFmtId="0" fontId="31" fillId="5" borderId="0" applyNumberFormat="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6"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42" fillId="0" borderId="0"/>
    <xf numFmtId="0" fontId="3" fillId="0" borderId="0"/>
    <xf numFmtId="0" fontId="44" fillId="0" borderId="0"/>
    <xf numFmtId="0" fontId="1" fillId="9" borderId="23" applyNumberFormat="0" applyFont="0" applyAlignment="0" applyProtection="0"/>
    <xf numFmtId="0" fontId="6" fillId="34" borderId="23" applyNumberFormat="0" applyFont="0" applyAlignment="0" applyProtection="0"/>
    <xf numFmtId="0" fontId="33" fillId="7" borderId="20"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5" fillId="0" borderId="0" applyNumberFormat="0" applyFill="0" applyBorder="0" applyAlignment="0" applyProtection="0"/>
    <xf numFmtId="0" fontId="39" fillId="0" borderId="24" applyNumberFormat="0" applyFill="0" applyAlignment="0" applyProtection="0"/>
    <xf numFmtId="0" fontId="2" fillId="0" borderId="0"/>
    <xf numFmtId="9" fontId="6" fillId="0" borderId="0" applyFont="0" applyFill="0" applyBorder="0" applyAlignment="0" applyProtection="0"/>
  </cellStyleXfs>
  <cellXfs count="389">
    <xf numFmtId="0" fontId="0" fillId="0" borderId="0" xfId="0"/>
    <xf numFmtId="0" fontId="7" fillId="0" borderId="0" xfId="0" applyFont="1"/>
    <xf numFmtId="0" fontId="13" fillId="0" borderId="0" xfId="0" applyFont="1" applyAlignment="1">
      <alignment horizontal="justify"/>
    </xf>
    <xf numFmtId="0" fontId="13" fillId="0" borderId="0" xfId="0" applyFont="1"/>
    <xf numFmtId="0" fontId="12" fillId="0" borderId="1" xfId="0" applyFont="1" applyBorder="1" applyAlignment="1">
      <alignment horizontal="center" vertical="top"/>
    </xf>
    <xf numFmtId="0" fontId="14" fillId="0" borderId="1" xfId="0" applyFont="1" applyBorder="1" applyAlignment="1">
      <alignment vertical="top"/>
    </xf>
    <xf numFmtId="2" fontId="14" fillId="0" borderId="1" xfId="0" applyNumberFormat="1" applyFont="1" applyBorder="1" applyAlignment="1">
      <alignment vertical="top"/>
    </xf>
    <xf numFmtId="0" fontId="14" fillId="0" borderId="2" xfId="0" applyFont="1" applyBorder="1" applyAlignment="1">
      <alignment vertical="top"/>
    </xf>
    <xf numFmtId="0" fontId="12" fillId="0" borderId="3" xfId="0" applyFont="1" applyBorder="1" applyAlignment="1">
      <alignment horizontal="center" vertical="top"/>
    </xf>
    <xf numFmtId="0" fontId="14" fillId="0" borderId="3" xfId="0" applyFont="1" applyBorder="1" applyAlignment="1">
      <alignment vertical="top"/>
    </xf>
    <xf numFmtId="0" fontId="12" fillId="0" borderId="4" xfId="0" applyFont="1" applyBorder="1" applyAlignment="1">
      <alignment horizontal="center" vertical="center" wrapText="1"/>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top"/>
    </xf>
    <xf numFmtId="0" fontId="11" fillId="0" borderId="0" xfId="0" applyFont="1" applyAlignment="1">
      <alignment horizontal="left" vertical="top" indent="9"/>
    </xf>
    <xf numFmtId="0" fontId="11" fillId="0" borderId="0" xfId="0" applyFont="1" applyAlignment="1">
      <alignment vertical="top"/>
    </xf>
    <xf numFmtId="0" fontId="11" fillId="0" borderId="0" xfId="0" applyFont="1" applyAlignment="1">
      <alignment horizontal="center" vertical="top"/>
    </xf>
    <xf numFmtId="0" fontId="8" fillId="0" borderId="0" xfId="0" applyFont="1" applyFill="1" applyBorder="1" applyAlignment="1">
      <alignment horizontal="center" vertical="center" wrapText="1"/>
    </xf>
    <xf numFmtId="0" fontId="7" fillId="0" borderId="0" xfId="0" applyFont="1" applyFill="1"/>
    <xf numFmtId="0" fontId="9" fillId="0" borderId="0" xfId="0" applyFont="1"/>
    <xf numFmtId="0" fontId="12" fillId="0" borderId="1" xfId="0" quotePrefix="1" applyFont="1" applyBorder="1" applyAlignment="1">
      <alignment horizontal="center"/>
    </xf>
    <xf numFmtId="0" fontId="7" fillId="0" borderId="1" xfId="0" applyFont="1" applyBorder="1"/>
    <xf numFmtId="0" fontId="9" fillId="0" borderId="1" xfId="0" applyFont="1" applyBorder="1" applyAlignment="1">
      <alignment horizontal="center"/>
    </xf>
    <xf numFmtId="0" fontId="7" fillId="0" borderId="3" xfId="0" applyFont="1" applyBorder="1"/>
    <xf numFmtId="0" fontId="10" fillId="0" borderId="0" xfId="0" applyFont="1"/>
    <xf numFmtId="0" fontId="12" fillId="0" borderId="0" xfId="0" applyFont="1"/>
    <xf numFmtId="0" fontId="7" fillId="0" borderId="0" xfId="12" applyFont="1" applyAlignment="1">
      <alignment wrapText="1"/>
    </xf>
    <xf numFmtId="0" fontId="7" fillId="0" borderId="0" xfId="12" applyFont="1"/>
    <xf numFmtId="0" fontId="7" fillId="0" borderId="0" xfId="13" applyFont="1" applyAlignment="1">
      <alignment wrapText="1"/>
    </xf>
    <xf numFmtId="0" fontId="7" fillId="0" borderId="0" xfId="13" applyFont="1"/>
    <xf numFmtId="0" fontId="10" fillId="0" borderId="0" xfId="12" applyFont="1" applyAlignment="1">
      <alignment horizontal="center" vertical="center" wrapText="1"/>
    </xf>
    <xf numFmtId="0" fontId="7" fillId="0" borderId="0" xfId="7" applyFont="1"/>
    <xf numFmtId="0" fontId="14" fillId="0" borderId="0" xfId="7" applyFont="1"/>
    <xf numFmtId="0" fontId="12" fillId="0" borderId="5" xfId="7" applyFont="1" applyBorder="1" applyAlignment="1">
      <alignment vertical="center" wrapText="1"/>
    </xf>
    <xf numFmtId="0" fontId="12" fillId="0" borderId="5" xfId="7" applyFont="1" applyBorder="1" applyAlignment="1">
      <alignment horizontal="justify" vertical="center" wrapText="1"/>
    </xf>
    <xf numFmtId="0" fontId="12" fillId="0" borderId="5" xfId="7" applyFont="1" applyBorder="1" applyAlignment="1">
      <alignment horizontal="center" vertical="center" wrapText="1"/>
    </xf>
    <xf numFmtId="0" fontId="12" fillId="0" borderId="4" xfId="7" applyFont="1" applyBorder="1" applyAlignment="1">
      <alignment horizontal="center" vertical="center" wrapText="1"/>
    </xf>
    <xf numFmtId="43" fontId="12" fillId="0" borderId="5" xfId="5" applyFont="1" applyBorder="1" applyAlignment="1">
      <alignment horizontal="center" vertical="center" wrapText="1"/>
    </xf>
    <xf numFmtId="43" fontId="12" fillId="0" borderId="4" xfId="5" applyFont="1" applyBorder="1" applyAlignment="1">
      <alignment horizontal="center" vertical="center" wrapText="1"/>
    </xf>
    <xf numFmtId="43" fontId="12" fillId="0" borderId="5" xfId="5" applyFont="1" applyBorder="1" applyAlignment="1">
      <alignment horizontal="justify" vertical="center" wrapText="1"/>
    </xf>
    <xf numFmtId="0" fontId="14" fillId="0" borderId="0" xfId="0" applyFont="1"/>
    <xf numFmtId="0" fontId="14" fillId="0" borderId="1" xfId="0" applyFont="1" applyBorder="1"/>
    <xf numFmtId="0" fontId="10" fillId="0" borderId="0" xfId="0" applyFont="1" applyAlignment="1">
      <alignment horizontal="right" vertical="top"/>
    </xf>
    <xf numFmtId="0" fontId="11" fillId="0" borderId="0" xfId="0" applyFont="1" applyAlignment="1">
      <alignment horizontal="right" vertical="top"/>
    </xf>
    <xf numFmtId="0" fontId="7" fillId="0" borderId="0" xfId="8" applyFont="1"/>
    <xf numFmtId="0" fontId="12" fillId="0" borderId="0" xfId="8" applyFont="1"/>
    <xf numFmtId="0" fontId="11" fillId="0" borderId="0" xfId="8" applyFont="1" applyAlignment="1">
      <alignment horizontal="left" vertical="top"/>
    </xf>
    <xf numFmtId="0" fontId="10" fillId="0" borderId="0" xfId="8" applyFont="1" applyAlignment="1">
      <alignment horizontal="left" vertical="top"/>
    </xf>
    <xf numFmtId="0" fontId="10" fillId="0" borderId="0" xfId="8" applyFont="1" applyAlignment="1">
      <alignment horizontal="center" vertical="top"/>
    </xf>
    <xf numFmtId="0" fontId="11" fillId="0" borderId="0" xfId="8" applyFont="1" applyAlignment="1">
      <alignment horizontal="left" vertical="top" indent="9"/>
    </xf>
    <xf numFmtId="0" fontId="11" fillId="0" borderId="0" xfId="8" applyFont="1" applyAlignment="1">
      <alignment horizontal="center" vertical="top"/>
    </xf>
    <xf numFmtId="0" fontId="7" fillId="0" borderId="0" xfId="6" applyFont="1"/>
    <xf numFmtId="0" fontId="7" fillId="0" borderId="6" xfId="6" applyFont="1" applyBorder="1"/>
    <xf numFmtId="0" fontId="11" fillId="0" borderId="7" xfId="6" applyFont="1" applyBorder="1"/>
    <xf numFmtId="0" fontId="10" fillId="0" borderId="7" xfId="6" applyFont="1" applyBorder="1" applyAlignment="1">
      <alignment vertical="center"/>
    </xf>
    <xf numFmtId="0" fontId="13" fillId="0" borderId="0" xfId="6" applyFont="1" applyAlignment="1">
      <alignment horizontal="justify"/>
    </xf>
    <xf numFmtId="0" fontId="12" fillId="0" borderId="6" xfId="6" applyFont="1" applyFill="1" applyBorder="1" applyAlignment="1">
      <alignment vertical="center" wrapText="1"/>
    </xf>
    <xf numFmtId="0" fontId="12" fillId="0" borderId="0" xfId="6" applyFont="1" applyFill="1" applyBorder="1" applyAlignment="1">
      <alignment horizontal="center" vertical="center" wrapText="1"/>
    </xf>
    <xf numFmtId="0" fontId="11" fillId="0" borderId="0" xfId="6" quotePrefix="1" applyFont="1" applyBorder="1" applyAlignment="1">
      <alignment vertical="center"/>
    </xf>
    <xf numFmtId="0" fontId="7" fillId="0" borderId="0" xfId="6" applyFont="1" applyAlignment="1"/>
    <xf numFmtId="0" fontId="11" fillId="0" borderId="0" xfId="6" quotePrefix="1" applyFont="1" applyBorder="1" applyAlignment="1">
      <alignment horizontal="justify" vertical="center"/>
    </xf>
    <xf numFmtId="0" fontId="12" fillId="0" borderId="0" xfId="6" applyFont="1"/>
    <xf numFmtId="0" fontId="11" fillId="0" borderId="0" xfId="6" applyFont="1"/>
    <xf numFmtId="0" fontId="17" fillId="0" borderId="0" xfId="6" applyFont="1"/>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 xfId="0" quotePrefix="1" applyFont="1" applyBorder="1" applyAlignment="1">
      <alignment horizontal="center" vertical="center"/>
    </xf>
    <xf numFmtId="0" fontId="12" fillId="0" borderId="7" xfId="0" applyFont="1" applyBorder="1" applyAlignment="1">
      <alignment horizontal="center"/>
    </xf>
    <xf numFmtId="2" fontId="14" fillId="0" borderId="7" xfId="0" applyNumberFormat="1" applyFont="1" applyBorder="1"/>
    <xf numFmtId="0" fontId="14" fillId="0" borderId="7" xfId="0" applyFont="1" applyBorder="1"/>
    <xf numFmtId="0" fontId="12" fillId="0" borderId="2" xfId="0" quotePrefix="1" applyFont="1" applyBorder="1" applyAlignment="1">
      <alignment horizontal="center"/>
    </xf>
    <xf numFmtId="0" fontId="14" fillId="0" borderId="3" xfId="0" applyFont="1" applyBorder="1"/>
    <xf numFmtId="0" fontId="14" fillId="0" borderId="4" xfId="0" applyFont="1" applyBorder="1"/>
    <xf numFmtId="2" fontId="14" fillId="0" borderId="1" xfId="0" applyNumberFormat="1" applyFont="1" applyBorder="1"/>
    <xf numFmtId="0" fontId="12" fillId="0" borderId="5" xfId="0" applyFont="1" applyBorder="1" applyAlignment="1">
      <alignment horizontal="center" vertical="center" wrapText="1"/>
    </xf>
    <xf numFmtId="0" fontId="14" fillId="0" borderId="4" xfId="0" applyFont="1" applyBorder="1" applyAlignment="1">
      <alignment vertical="center"/>
    </xf>
    <xf numFmtId="0" fontId="14" fillId="0" borderId="9" xfId="0" applyFont="1" applyBorder="1"/>
    <xf numFmtId="0" fontId="14" fillId="0" borderId="0" xfId="0" applyFont="1" applyAlignment="1">
      <alignment vertical="center"/>
    </xf>
    <xf numFmtId="43" fontId="14" fillId="0" borderId="1" xfId="0" applyNumberFormat="1" applyFont="1" applyBorder="1" applyAlignment="1">
      <alignment vertical="center"/>
    </xf>
    <xf numFmtId="0" fontId="14" fillId="0" borderId="1" xfId="0" applyFont="1" applyBorder="1" applyAlignment="1">
      <alignment vertical="center"/>
    </xf>
    <xf numFmtId="0" fontId="12" fillId="0" borderId="1" xfId="0" applyFont="1" applyBorder="1" applyAlignment="1">
      <alignment horizontal="left" vertical="center"/>
    </xf>
    <xf numFmtId="0" fontId="14" fillId="0" borderId="3" xfId="0" applyFont="1" applyBorder="1" applyAlignment="1">
      <alignment vertical="center"/>
    </xf>
    <xf numFmtId="0" fontId="12" fillId="0" borderId="1" xfId="0" applyFont="1" applyBorder="1" applyAlignment="1">
      <alignment horizontal="justify" vertical="center"/>
    </xf>
    <xf numFmtId="0" fontId="14" fillId="0" borderId="1" xfId="0" applyFont="1" applyBorder="1" applyAlignment="1">
      <alignment horizontal="justify" vertical="center"/>
    </xf>
    <xf numFmtId="2" fontId="14" fillId="0" borderId="1" xfId="0" applyNumberFormat="1" applyFont="1" applyBorder="1" applyAlignment="1">
      <alignment horizontal="justify" vertical="center"/>
    </xf>
    <xf numFmtId="0" fontId="14" fillId="0" borderId="10" xfId="0" applyFont="1" applyBorder="1" applyAlignment="1">
      <alignment horizontal="justify" vertical="center" wrapText="1"/>
    </xf>
    <xf numFmtId="0" fontId="12" fillId="0" borderId="2" xfId="0" applyFont="1" applyBorder="1" applyAlignment="1">
      <alignment horizontal="justify" vertical="center"/>
    </xf>
    <xf numFmtId="0" fontId="14" fillId="0" borderId="2" xfId="0" applyFont="1" applyBorder="1" applyAlignment="1">
      <alignment horizontal="justify" vertical="center"/>
    </xf>
    <xf numFmtId="0" fontId="14" fillId="0" borderId="9" xfId="0" applyFont="1" applyBorder="1" applyAlignment="1">
      <alignment horizontal="justify" vertical="center"/>
    </xf>
    <xf numFmtId="0" fontId="12" fillId="0" borderId="3" xfId="0" applyFont="1" applyBorder="1" applyAlignment="1">
      <alignment horizontal="justify" vertical="center"/>
    </xf>
    <xf numFmtId="0" fontId="14" fillId="0" borderId="3" xfId="0" applyFont="1" applyBorder="1" applyAlignment="1">
      <alignment horizontal="justify" vertical="center"/>
    </xf>
    <xf numFmtId="0" fontId="14" fillId="0" borderId="11" xfId="0" applyFont="1" applyBorder="1" applyAlignment="1">
      <alignment horizontal="justify" vertical="center"/>
    </xf>
    <xf numFmtId="0" fontId="12" fillId="0" borderId="12" xfId="0" applyFont="1" applyBorder="1" applyAlignment="1">
      <alignment horizontal="justify" vertical="center" wrapText="1"/>
    </xf>
    <xf numFmtId="0" fontId="14" fillId="0" borderId="4" xfId="0" applyFont="1" applyBorder="1" applyAlignment="1">
      <alignment horizontal="justify" vertical="center"/>
    </xf>
    <xf numFmtId="0" fontId="14" fillId="0" borderId="12" xfId="0" applyFont="1" applyBorder="1" applyAlignment="1">
      <alignment horizontal="justify" vertical="center"/>
    </xf>
    <xf numFmtId="2" fontId="12" fillId="0" borderId="11" xfId="0" quotePrefix="1" applyNumberFormat="1" applyFont="1" applyBorder="1" applyAlignment="1">
      <alignment horizontal="center" vertical="center"/>
    </xf>
    <xf numFmtId="0" fontId="14" fillId="0" borderId="2" xfId="0" applyFont="1" applyBorder="1"/>
    <xf numFmtId="0" fontId="12" fillId="0" borderId="3" xfId="0" applyFont="1" applyBorder="1" applyAlignment="1">
      <alignment horizontal="center" vertical="center"/>
    </xf>
    <xf numFmtId="0" fontId="14" fillId="0" borderId="11" xfId="0" applyFont="1" applyBorder="1" applyAlignment="1">
      <alignment vertical="center"/>
    </xf>
    <xf numFmtId="0" fontId="12" fillId="0" borderId="4" xfId="0" applyFont="1" applyBorder="1" applyAlignment="1">
      <alignment horizontal="justify" vertical="center"/>
    </xf>
    <xf numFmtId="165" fontId="14" fillId="0" borderId="1" xfId="1" applyNumberFormat="1" applyFont="1" applyBorder="1" applyAlignment="1">
      <alignment vertical="center"/>
    </xf>
    <xf numFmtId="43" fontId="14" fillId="0" borderId="1" xfId="1" applyFont="1" applyBorder="1" applyAlignment="1">
      <alignment vertical="center"/>
    </xf>
    <xf numFmtId="164" fontId="14" fillId="0" borderId="1" xfId="1" applyNumberFormat="1" applyFont="1" applyBorder="1" applyAlignment="1">
      <alignment vertical="center"/>
    </xf>
    <xf numFmtId="165" fontId="14" fillId="0" borderId="3" xfId="1" applyNumberFormat="1" applyFont="1" applyBorder="1" applyAlignment="1">
      <alignment vertical="center"/>
    </xf>
    <xf numFmtId="43" fontId="14" fillId="0" borderId="3" xfId="1" applyFont="1" applyBorder="1" applyAlignment="1">
      <alignment vertical="center"/>
    </xf>
    <xf numFmtId="164" fontId="14" fillId="0" borderId="3" xfId="1" applyNumberFormat="1" applyFont="1" applyBorder="1" applyAlignment="1">
      <alignment vertical="center"/>
    </xf>
    <xf numFmtId="0" fontId="12" fillId="0" borderId="0" xfId="0" quotePrefix="1" applyFont="1" applyBorder="1" applyAlignment="1">
      <alignment horizontal="center"/>
    </xf>
    <xf numFmtId="0" fontId="14" fillId="0" borderId="10" xfId="0" applyFont="1" applyBorder="1" applyAlignment="1">
      <alignment horizontal="justify" vertical="top"/>
    </xf>
    <xf numFmtId="0" fontId="14" fillId="0" borderId="12" xfId="0" applyFont="1" applyBorder="1" applyAlignment="1">
      <alignment horizontal="justify" vertical="top"/>
    </xf>
    <xf numFmtId="0" fontId="12" fillId="0" borderId="0" xfId="0" applyFont="1" applyBorder="1" applyAlignment="1">
      <alignment horizontal="center" vertical="center"/>
    </xf>
    <xf numFmtId="2" fontId="14" fillId="0" borderId="3" xfId="0" applyNumberFormat="1" applyFont="1" applyBorder="1" applyAlignment="1">
      <alignment vertical="top"/>
    </xf>
    <xf numFmtId="0" fontId="12" fillId="0" borderId="6" xfId="0" applyFont="1" applyBorder="1" applyAlignment="1">
      <alignment horizontal="center" vertical="center"/>
    </xf>
    <xf numFmtId="0" fontId="14" fillId="0" borderId="11" xfId="0" applyFont="1" applyBorder="1" applyAlignment="1">
      <alignment horizontal="justify" vertical="top"/>
    </xf>
    <xf numFmtId="0" fontId="14" fillId="0" borderId="0" xfId="0" applyFont="1" applyBorder="1" applyAlignment="1">
      <alignment horizontal="justify" vertical="center" wrapText="1"/>
    </xf>
    <xf numFmtId="0" fontId="14" fillId="0" borderId="13" xfId="0" applyFont="1" applyBorder="1" applyAlignment="1">
      <alignment horizontal="justify" vertical="center"/>
    </xf>
    <xf numFmtId="0" fontId="14" fillId="0" borderId="6" xfId="0" applyFont="1" applyBorder="1" applyAlignment="1">
      <alignment horizontal="justify" vertical="center"/>
    </xf>
    <xf numFmtId="0" fontId="14" fillId="0" borderId="0" xfId="0" applyFont="1" applyBorder="1" applyAlignment="1">
      <alignment horizontal="justify" vertical="center"/>
    </xf>
    <xf numFmtId="0" fontId="14" fillId="0" borderId="7" xfId="0" applyFont="1" applyBorder="1" applyAlignment="1">
      <alignment horizontal="justify" vertical="center"/>
    </xf>
    <xf numFmtId="0" fontId="12" fillId="0" borderId="0" xfId="0" quotePrefix="1" applyFont="1" applyBorder="1" applyAlignment="1">
      <alignment horizontal="center" vertical="center"/>
    </xf>
    <xf numFmtId="0" fontId="14" fillId="0" borderId="0" xfId="0" applyFont="1" applyAlignment="1">
      <alignment horizontal="justify" vertical="center"/>
    </xf>
    <xf numFmtId="0" fontId="18" fillId="0" borderId="0" xfId="8" applyFont="1" applyFill="1" applyAlignment="1">
      <alignment horizontal="left" vertical="top"/>
    </xf>
    <xf numFmtId="0" fontId="7" fillId="0" borderId="0" xfId="0" applyFont="1" applyBorder="1"/>
    <xf numFmtId="0" fontId="10" fillId="0" borderId="0" xfId="0" applyFont="1" applyBorder="1" applyAlignment="1">
      <alignment vertical="center"/>
    </xf>
    <xf numFmtId="0" fontId="12" fillId="0" borderId="10" xfId="0" quotePrefix="1" applyFont="1" applyBorder="1" applyAlignment="1">
      <alignment horizontal="justify" vertical="center"/>
    </xf>
    <xf numFmtId="0" fontId="12" fillId="0" borderId="4" xfId="0" applyFont="1" applyBorder="1" applyAlignment="1">
      <alignment horizontal="justify"/>
    </xf>
    <xf numFmtId="0" fontId="8" fillId="0" borderId="0" xfId="0" applyFont="1" applyAlignment="1">
      <alignment vertical="center"/>
    </xf>
    <xf numFmtId="0" fontId="12" fillId="0" borderId="2" xfId="8" applyFont="1" applyBorder="1" applyAlignment="1">
      <alignment horizontal="center" vertical="center"/>
    </xf>
    <xf numFmtId="0" fontId="12" fillId="0" borderId="1" xfId="8" applyFont="1" applyBorder="1" applyAlignment="1">
      <alignment horizontal="center" vertical="center"/>
    </xf>
    <xf numFmtId="0" fontId="12" fillId="0" borderId="1" xfId="8" quotePrefix="1" applyFont="1" applyBorder="1" applyAlignment="1">
      <alignment horizontal="center" vertical="center"/>
    </xf>
    <xf numFmtId="0" fontId="14" fillId="0" borderId="0" xfId="8" applyFont="1" applyAlignment="1">
      <alignment vertical="center"/>
    </xf>
    <xf numFmtId="0" fontId="12" fillId="0" borderId="1" xfId="8" quotePrefix="1" applyFont="1" applyFill="1" applyBorder="1" applyAlignment="1">
      <alignment horizontal="center" vertical="center"/>
    </xf>
    <xf numFmtId="0" fontId="14" fillId="0" borderId="1" xfId="8" applyFont="1" applyBorder="1" applyAlignment="1">
      <alignment vertical="center"/>
    </xf>
    <xf numFmtId="165" fontId="12" fillId="0" borderId="1" xfId="2" applyNumberFormat="1" applyFont="1" applyBorder="1" applyAlignment="1">
      <alignment horizontal="center" vertical="center"/>
    </xf>
    <xf numFmtId="165" fontId="14" fillId="0" borderId="1" xfId="2" applyNumberFormat="1" applyFont="1" applyBorder="1" applyAlignment="1">
      <alignment vertical="center"/>
    </xf>
    <xf numFmtId="43" fontId="14" fillId="0" borderId="1" xfId="2" applyFont="1" applyBorder="1" applyAlignment="1">
      <alignment vertical="center"/>
    </xf>
    <xf numFmtId="164" fontId="14" fillId="0" borderId="1" xfId="2" applyNumberFormat="1" applyFont="1" applyBorder="1" applyAlignment="1">
      <alignment vertical="center"/>
    </xf>
    <xf numFmtId="164" fontId="12" fillId="0" borderId="1" xfId="2" applyNumberFormat="1" applyFont="1" applyFill="1" applyBorder="1" applyAlignment="1">
      <alignment horizontal="center" vertical="center"/>
    </xf>
    <xf numFmtId="43" fontId="12" fillId="0" borderId="1" xfId="2" applyFont="1" applyFill="1" applyBorder="1" applyAlignment="1">
      <alignment horizontal="center" vertical="center"/>
    </xf>
    <xf numFmtId="43" fontId="14" fillId="0" borderId="1" xfId="2" applyFont="1" applyFill="1" applyBorder="1" applyAlignment="1">
      <alignment vertical="center"/>
    </xf>
    <xf numFmtId="0" fontId="14" fillId="0" borderId="3" xfId="8" applyFont="1" applyBorder="1" applyAlignment="1">
      <alignment vertical="center"/>
    </xf>
    <xf numFmtId="165" fontId="14" fillId="0" borderId="3" xfId="2" applyNumberFormat="1" applyFont="1" applyBorder="1" applyAlignment="1">
      <alignment vertical="center"/>
    </xf>
    <xf numFmtId="43" fontId="14" fillId="0" borderId="3" xfId="2" applyFont="1" applyBorder="1" applyAlignment="1">
      <alignment vertical="center"/>
    </xf>
    <xf numFmtId="164" fontId="14" fillId="0" borderId="3" xfId="2" applyNumberFormat="1" applyFont="1" applyBorder="1" applyAlignment="1">
      <alignment vertical="center"/>
    </xf>
    <xf numFmtId="0" fontId="12" fillId="0" borderId="8" xfId="0" applyFont="1" applyBorder="1" applyAlignment="1">
      <alignment horizontal="justify" vertical="center"/>
    </xf>
    <xf numFmtId="0" fontId="12" fillId="0" borderId="4" xfId="0" applyFont="1" applyBorder="1" applyAlignment="1">
      <alignment horizontal="center" vertical="center"/>
    </xf>
    <xf numFmtId="0" fontId="19" fillId="0" borderId="0" xfId="0" applyFont="1" applyAlignment="1">
      <alignment vertical="center"/>
    </xf>
    <xf numFmtId="0" fontId="22" fillId="0" borderId="6" xfId="0" applyFont="1" applyBorder="1"/>
    <xf numFmtId="0" fontId="8" fillId="0" borderId="0" xfId="0" applyFont="1" applyAlignment="1">
      <alignment horizontal="left" vertical="center"/>
    </xf>
    <xf numFmtId="0" fontId="22" fillId="0" borderId="0" xfId="0" applyFont="1" applyBorder="1"/>
    <xf numFmtId="0" fontId="22" fillId="0" borderId="0" xfId="0" applyFont="1"/>
    <xf numFmtId="0" fontId="8" fillId="0" borderId="0" xfId="0" applyFont="1" applyBorder="1" applyAlignment="1">
      <alignment vertical="center"/>
    </xf>
    <xf numFmtId="0" fontId="8" fillId="0" borderId="13" xfId="0" applyFont="1" applyBorder="1" applyAlignment="1">
      <alignment vertical="center"/>
    </xf>
    <xf numFmtId="0" fontId="7" fillId="0" borderId="0" xfId="8" applyFont="1" applyBorder="1"/>
    <xf numFmtId="0" fontId="12" fillId="0" borderId="4" xfId="12" applyFont="1" applyBorder="1" applyAlignment="1">
      <alignment horizontal="justify" vertical="center" wrapText="1"/>
    </xf>
    <xf numFmtId="0" fontId="14" fillId="0" borderId="4" xfId="12" applyFont="1" applyBorder="1" applyAlignment="1">
      <alignment horizontal="justify" vertical="center"/>
    </xf>
    <xf numFmtId="0" fontId="12" fillId="0" borderId="4" xfId="12" applyFont="1" applyBorder="1" applyAlignment="1">
      <alignment horizontal="center" vertical="center" wrapText="1"/>
    </xf>
    <xf numFmtId="0" fontId="12" fillId="0" borderId="3" xfId="0" applyFont="1" applyBorder="1" applyAlignment="1">
      <alignment horizontal="center" wrapText="1"/>
    </xf>
    <xf numFmtId="0" fontId="12" fillId="0" borderId="3" xfId="0" quotePrefix="1" applyFont="1" applyBorder="1" applyAlignment="1">
      <alignment horizontal="center"/>
    </xf>
    <xf numFmtId="0" fontId="12" fillId="0" borderId="6" xfId="0" quotePrefix="1" applyFont="1" applyBorder="1" applyAlignment="1">
      <alignment horizontal="center"/>
    </xf>
    <xf numFmtId="0" fontId="14" fillId="0" borderId="11" xfId="0" applyFont="1" applyBorder="1"/>
    <xf numFmtId="0" fontId="14" fillId="0" borderId="4" xfId="0" applyFont="1" applyBorder="1" applyAlignment="1">
      <alignment vertical="top"/>
    </xf>
    <xf numFmtId="2" fontId="14" fillId="0" borderId="4" xfId="0" applyNumberFormat="1" applyFont="1" applyBorder="1" applyAlignment="1">
      <alignment vertical="top"/>
    </xf>
    <xf numFmtId="0" fontId="12" fillId="0" borderId="7" xfId="0" applyFont="1" applyBorder="1" applyAlignment="1">
      <alignment horizontal="center" vertical="center"/>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2" borderId="2" xfId="0" applyFont="1" applyFill="1" applyBorder="1" applyAlignment="1">
      <alignment horizontal="centerContinuous" vertical="center"/>
    </xf>
    <xf numFmtId="0" fontId="12" fillId="2" borderId="4" xfId="0" applyFont="1" applyFill="1" applyBorder="1" applyAlignment="1">
      <alignment horizontal="center" wrapText="1"/>
    </xf>
    <xf numFmtId="0" fontId="12" fillId="2" borderId="4" xfId="0" applyFont="1" applyFill="1" applyBorder="1" applyAlignment="1">
      <alignment horizontal="center" vertical="center" wrapText="1"/>
    </xf>
    <xf numFmtId="0" fontId="12" fillId="2" borderId="13" xfId="0" applyFont="1" applyFill="1" applyBorder="1" applyAlignment="1">
      <alignment horizontal="centerContinuous" vertical="center" wrapText="1"/>
    </xf>
    <xf numFmtId="0" fontId="12" fillId="2" borderId="12" xfId="0" applyFont="1" applyFill="1" applyBorder="1" applyAlignment="1">
      <alignment horizontal="centerContinuous" vertical="center" wrapText="1"/>
    </xf>
    <xf numFmtId="0" fontId="12" fillId="2" borderId="5" xfId="0" applyFont="1" applyFill="1" applyBorder="1" applyAlignment="1">
      <alignment horizontal="centerContinuous" vertical="center" wrapText="1"/>
    </xf>
    <xf numFmtId="0" fontId="13" fillId="2" borderId="12" xfId="0" applyFont="1" applyFill="1" applyBorder="1" applyAlignment="1">
      <alignment horizontal="centerContinuous" vertical="center" wrapText="1"/>
    </xf>
    <xf numFmtId="0" fontId="13" fillId="2" borderId="4" xfId="0" applyFont="1" applyFill="1" applyBorder="1" applyAlignment="1">
      <alignment horizontal="center" vertical="center" wrapText="1"/>
    </xf>
    <xf numFmtId="0" fontId="12" fillId="2" borderId="2" xfId="0" applyFont="1" applyFill="1" applyBorder="1" applyAlignment="1">
      <alignment horizontal="justify" vertical="center" wrapText="1"/>
    </xf>
    <xf numFmtId="0" fontId="12" fillId="2" borderId="3" xfId="0" applyFont="1" applyFill="1" applyBorder="1" applyAlignment="1">
      <alignment horizontal="justify" vertical="center" wrapText="1"/>
    </xf>
    <xf numFmtId="0" fontId="12" fillId="2" borderId="0" xfId="8" applyFont="1" applyFill="1" applyBorder="1" applyAlignment="1">
      <alignment horizontal="centerContinuous" vertical="center" wrapText="1"/>
    </xf>
    <xf numFmtId="0" fontId="12" fillId="2" borderId="11" xfId="8" applyFont="1" applyFill="1" applyBorder="1" applyAlignment="1">
      <alignment horizontal="centerContinuous" vertical="center" wrapText="1"/>
    </xf>
    <xf numFmtId="0" fontId="13" fillId="2" borderId="4" xfId="8" applyFont="1" applyFill="1" applyBorder="1" applyAlignment="1">
      <alignment horizontal="center" vertical="center" wrapText="1"/>
    </xf>
    <xf numFmtId="0" fontId="13" fillId="2" borderId="3" xfId="8" applyFont="1" applyFill="1" applyBorder="1" applyAlignment="1">
      <alignment horizontal="center" vertical="center" wrapText="1"/>
    </xf>
    <xf numFmtId="0" fontId="12" fillId="2" borderId="5" xfId="6" applyFont="1" applyFill="1" applyBorder="1" applyAlignment="1">
      <alignment horizontal="center" vertical="center" wrapText="1"/>
    </xf>
    <xf numFmtId="0" fontId="12" fillId="2" borderId="4" xfId="6"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12" applyFont="1" applyFill="1" applyBorder="1" applyAlignment="1">
      <alignment horizontal="center" vertical="center" wrapText="1"/>
    </xf>
    <xf numFmtId="0" fontId="12" fillId="2" borderId="7" xfId="12" applyFont="1" applyFill="1" applyBorder="1" applyAlignment="1">
      <alignment horizontal="center" vertical="center" wrapText="1"/>
    </xf>
    <xf numFmtId="49" fontId="10" fillId="2" borderId="3" xfId="0" applyNumberFormat="1" applyFont="1" applyFill="1" applyBorder="1" applyAlignment="1">
      <alignment horizontal="center" vertical="top" wrapText="1"/>
    </xf>
    <xf numFmtId="0" fontId="7" fillId="0" borderId="0" xfId="0" applyFont="1" applyAlignment="1">
      <alignment horizontal="center"/>
    </xf>
    <xf numFmtId="0" fontId="11" fillId="0" borderId="15" xfId="0" applyFont="1" applyBorder="1" applyAlignment="1">
      <alignment horizontal="center" vertical="top"/>
    </xf>
    <xf numFmtId="0" fontId="11" fillId="0" borderId="0" xfId="0" applyFont="1" applyBorder="1" applyAlignment="1">
      <alignment horizontal="center" vertical="top"/>
    </xf>
    <xf numFmtId="0" fontId="11" fillId="0" borderId="10" xfId="0" applyFont="1" applyBorder="1" applyAlignment="1">
      <alignment horizontal="center" vertical="top"/>
    </xf>
    <xf numFmtId="49" fontId="10" fillId="2" borderId="4" xfId="0" applyNumberFormat="1" applyFont="1" applyFill="1" applyBorder="1" applyAlignment="1">
      <alignment horizontal="center" vertical="top" wrapText="1"/>
    </xf>
    <xf numFmtId="0" fontId="14" fillId="0" borderId="0" xfId="0" applyFont="1" applyAlignment="1">
      <alignment horizontal="left" vertical="top"/>
    </xf>
    <xf numFmtId="0" fontId="7" fillId="0" borderId="0" xfId="0" applyFont="1" applyAlignment="1"/>
    <xf numFmtId="0" fontId="18" fillId="0" borderId="0" xfId="0" applyFont="1"/>
    <xf numFmtId="0" fontId="7" fillId="0" borderId="0" xfId="0" applyFont="1" applyAlignment="1">
      <alignment horizontal="right"/>
    </xf>
    <xf numFmtId="0" fontId="10" fillId="0" borderId="0" xfId="0" applyFont="1" applyAlignment="1">
      <alignment horizontal="center" vertical="center" wrapText="1"/>
    </xf>
    <xf numFmtId="0" fontId="10" fillId="0" borderId="0" xfId="0" applyFont="1" applyAlignment="1">
      <alignment vertical="center" wrapText="1"/>
    </xf>
    <xf numFmtId="0" fontId="9" fillId="0" borderId="0" xfId="0" applyFont="1" applyAlignment="1"/>
    <xf numFmtId="0" fontId="9" fillId="0" borderId="0" xfId="0" applyFont="1" applyAlignment="1">
      <alignment horizontal="right"/>
    </xf>
    <xf numFmtId="0" fontId="9" fillId="0" borderId="0" xfId="0" applyFont="1" applyBorder="1"/>
    <xf numFmtId="0" fontId="10" fillId="0" borderId="0" xfId="0" applyFont="1" applyAlignment="1">
      <alignment horizontal="left" vertical="top" wrapText="1" indent="10"/>
    </xf>
    <xf numFmtId="0" fontId="9" fillId="0" borderId="0" xfId="0" applyFont="1" applyAlignment="1">
      <alignment horizontal="center"/>
    </xf>
    <xf numFmtId="0" fontId="10" fillId="0" borderId="0" xfId="0" applyFont="1" applyAlignment="1">
      <alignment vertical="top" wrapText="1"/>
    </xf>
    <xf numFmtId="0" fontId="9" fillId="0" borderId="0" xfId="0" applyFont="1" applyBorder="1" applyAlignment="1">
      <alignment horizontal="center"/>
    </xf>
    <xf numFmtId="0" fontId="8" fillId="0" borderId="7" xfId="0" applyFont="1" applyFill="1" applyBorder="1" applyAlignment="1">
      <alignment horizontal="center" vertical="center" wrapText="1"/>
    </xf>
    <xf numFmtId="49" fontId="10" fillId="2" borderId="5" xfId="0" applyNumberFormat="1" applyFont="1" applyFill="1" applyBorder="1" applyAlignment="1">
      <alignment horizontal="center" vertical="top" wrapText="1"/>
    </xf>
    <xf numFmtId="0" fontId="12" fillId="2" borderId="12" xfId="0" applyFont="1" applyFill="1" applyBorder="1" applyAlignment="1">
      <alignment horizontal="center" vertical="center" wrapText="1"/>
    </xf>
    <xf numFmtId="0" fontId="10" fillId="0" borderId="15" xfId="0" applyFont="1" applyBorder="1" applyAlignment="1">
      <alignment vertical="top"/>
    </xf>
    <xf numFmtId="0" fontId="10" fillId="0" borderId="0" xfId="0" applyFont="1" applyBorder="1" applyAlignment="1">
      <alignment vertical="top"/>
    </xf>
    <xf numFmtId="0" fontId="10" fillId="0" borderId="10" xfId="0" applyFont="1" applyBorder="1" applyAlignment="1">
      <alignment vertical="top"/>
    </xf>
    <xf numFmtId="0" fontId="9" fillId="0" borderId="0" xfId="0" applyFont="1" applyAlignment="1">
      <alignment horizontal="center"/>
    </xf>
    <xf numFmtId="0" fontId="9" fillId="0" borderId="0" xfId="0" applyFont="1" applyBorder="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10" fillId="0" borderId="15" xfId="0" applyFont="1" applyBorder="1" applyAlignment="1">
      <alignment vertical="top"/>
    </xf>
    <xf numFmtId="0" fontId="10" fillId="0" borderId="0" xfId="0" applyFont="1" applyBorder="1" applyAlignment="1">
      <alignment vertical="top"/>
    </xf>
    <xf numFmtId="0" fontId="10" fillId="0" borderId="10" xfId="0" applyFont="1" applyBorder="1" applyAlignment="1">
      <alignment vertical="top"/>
    </xf>
    <xf numFmtId="0" fontId="45" fillId="0" borderId="5" xfId="78" applyFont="1" applyBorder="1" applyAlignment="1">
      <alignment horizontal="left" vertical="center" wrapText="1"/>
    </xf>
    <xf numFmtId="0" fontId="46" fillId="0" borderId="4" xfId="78" applyFont="1" applyBorder="1" applyAlignment="1">
      <alignment vertical="center" wrapText="1" shrinkToFit="1"/>
    </xf>
    <xf numFmtId="0" fontId="46" fillId="0" borderId="4" xfId="78" applyFont="1" applyBorder="1" applyAlignment="1">
      <alignment vertical="center"/>
    </xf>
    <xf numFmtId="0" fontId="46" fillId="0" borderId="4" xfId="78" applyFont="1" applyBorder="1" applyAlignment="1">
      <alignment vertical="center" wrapText="1"/>
    </xf>
    <xf numFmtId="10" fontId="46" fillId="0" borderId="4" xfId="78" applyNumberFormat="1" applyFont="1" applyBorder="1" applyAlignment="1">
      <alignment horizontal="center" vertical="center"/>
    </xf>
    <xf numFmtId="10" fontId="46" fillId="0" borderId="4" xfId="7" applyNumberFormat="1" applyFont="1" applyBorder="1" applyAlignment="1">
      <alignment horizontal="center" vertical="center"/>
    </xf>
    <xf numFmtId="0" fontId="46" fillId="0" borderId="4" xfId="78" applyFont="1" applyBorder="1" applyAlignment="1">
      <alignment horizontal="center" vertical="center"/>
    </xf>
    <xf numFmtId="0" fontId="46" fillId="0" borderId="4" xfId="106" quotePrefix="1" applyFont="1" applyBorder="1" applyAlignment="1">
      <alignment vertical="center" wrapText="1"/>
    </xf>
    <xf numFmtId="10" fontId="0" fillId="0" borderId="4" xfId="0" applyNumberFormat="1" applyBorder="1" applyAlignment="1">
      <alignment horizontal="center" vertical="center"/>
    </xf>
    <xf numFmtId="0" fontId="45" fillId="0" borderId="8" xfId="78" applyFont="1" applyBorder="1" applyAlignment="1">
      <alignment horizontal="left" vertical="center" wrapText="1"/>
    </xf>
    <xf numFmtId="0" fontId="45" fillId="0" borderId="4" xfId="78" applyFont="1" applyBorder="1" applyAlignment="1">
      <alignment horizontal="left" vertical="center" wrapText="1"/>
    </xf>
    <xf numFmtId="0" fontId="46" fillId="0" borderId="4" xfId="78" applyFont="1" applyBorder="1" applyAlignment="1">
      <alignment horizontal="left" vertical="center"/>
    </xf>
    <xf numFmtId="0" fontId="46" fillId="0" borderId="4" xfId="106" quotePrefix="1" applyFont="1" applyBorder="1" applyAlignment="1">
      <alignment horizontal="left" vertical="center" wrapText="1"/>
    </xf>
    <xf numFmtId="10" fontId="2" fillId="0" borderId="4" xfId="0" applyNumberFormat="1" applyFont="1" applyBorder="1" applyAlignment="1">
      <alignment horizontal="center" vertical="center"/>
    </xf>
    <xf numFmtId="0" fontId="46" fillId="0" borderId="4" xfId="78" applyFont="1" applyBorder="1" applyAlignment="1">
      <alignment horizontal="left" vertical="center" wrapText="1"/>
    </xf>
    <xf numFmtId="10" fontId="47" fillId="0" borderId="4" xfId="0" applyNumberFormat="1" applyFont="1" applyBorder="1" applyAlignment="1">
      <alignment horizontal="center" vertical="center"/>
    </xf>
    <xf numFmtId="169" fontId="46" fillId="0" borderId="4" xfId="107" applyNumberFormat="1" applyFont="1" applyFill="1" applyBorder="1" applyAlignment="1">
      <alignment horizontal="center" vertical="center" wrapText="1"/>
    </xf>
    <xf numFmtId="3" fontId="48" fillId="0" borderId="1" xfId="0" quotePrefix="1" applyNumberFormat="1" applyFont="1" applyBorder="1" applyAlignment="1">
      <alignment horizontal="center" vertical="top"/>
    </xf>
    <xf numFmtId="0" fontId="14" fillId="0" borderId="1" xfId="0" applyFont="1" applyBorder="1" applyAlignment="1">
      <alignment horizontal="left" vertical="top" wrapText="1"/>
    </xf>
    <xf numFmtId="0" fontId="13" fillId="0" borderId="1" xfId="0" quotePrefix="1" applyFont="1" applyBorder="1" applyAlignment="1">
      <alignment horizontal="center" vertical="center"/>
    </xf>
    <xf numFmtId="1" fontId="49" fillId="0" borderId="1" xfId="0" quotePrefix="1" applyNumberFormat="1" applyFont="1" applyBorder="1" applyAlignment="1">
      <alignment horizontal="center" vertical="center"/>
    </xf>
    <xf numFmtId="0" fontId="49" fillId="0" borderId="1" xfId="0" applyFont="1" applyBorder="1" applyAlignment="1">
      <alignment vertical="center"/>
    </xf>
    <xf numFmtId="0" fontId="50" fillId="0" borderId="1" xfId="0" applyFont="1" applyBorder="1" applyAlignment="1">
      <alignment horizontal="center" vertical="center"/>
    </xf>
    <xf numFmtId="3" fontId="51" fillId="0" borderId="1" xfId="0" quotePrefix="1" applyNumberFormat="1" applyFont="1" applyBorder="1" applyAlignment="1">
      <alignment horizontal="center" vertical="center"/>
    </xf>
    <xf numFmtId="3" fontId="48" fillId="0" borderId="1" xfId="0" quotePrefix="1" applyNumberFormat="1" applyFont="1" applyBorder="1" applyAlignment="1">
      <alignment horizontal="center" vertical="center"/>
    </xf>
    <xf numFmtId="0" fontId="48" fillId="0" borderId="1" xfId="0" quotePrefix="1" applyFont="1" applyBorder="1" applyAlignment="1">
      <alignment horizontal="center" vertical="center"/>
    </xf>
    <xf numFmtId="2" fontId="48" fillId="0" borderId="1" xfId="0" quotePrefix="1" applyNumberFormat="1" applyFont="1" applyBorder="1" applyAlignment="1">
      <alignment horizontal="center" vertical="center"/>
    </xf>
    <xf numFmtId="0" fontId="14" fillId="0" borderId="1" xfId="0" applyFont="1" applyBorder="1" applyAlignment="1">
      <alignment horizontal="center" vertical="top"/>
    </xf>
    <xf numFmtId="1" fontId="49" fillId="0" borderId="1" xfId="0" applyNumberFormat="1" applyFont="1" applyBorder="1" applyAlignment="1">
      <alignment vertical="center"/>
    </xf>
    <xf numFmtId="0" fontId="52" fillId="0" borderId="1" xfId="0" applyFont="1" applyBorder="1" applyAlignment="1">
      <alignment horizontal="center" vertical="center"/>
    </xf>
    <xf numFmtId="1" fontId="49" fillId="0" borderId="1" xfId="0" quotePrefix="1" applyNumberFormat="1" applyFont="1" applyBorder="1" applyAlignment="1">
      <alignment horizontal="center" vertical="top"/>
    </xf>
    <xf numFmtId="0" fontId="50" fillId="0" borderId="1" xfId="0" applyFont="1" applyBorder="1" applyAlignment="1">
      <alignment vertical="center"/>
    </xf>
    <xf numFmtId="0" fontId="49" fillId="0" borderId="1" xfId="0" applyFont="1" applyBorder="1" applyAlignment="1">
      <alignment horizontal="left" vertical="center" wrapText="1"/>
    </xf>
    <xf numFmtId="0" fontId="50" fillId="0" borderId="1" xfId="0" applyFont="1" applyBorder="1" applyAlignment="1">
      <alignment horizontal="center" vertical="center" wrapText="1"/>
    </xf>
    <xf numFmtId="165" fontId="48" fillId="0" borderId="1" xfId="2" applyNumberFormat="1" applyFont="1" applyBorder="1" applyAlignment="1">
      <alignment vertical="center"/>
    </xf>
    <xf numFmtId="2" fontId="48" fillId="0" borderId="1" xfId="2" applyNumberFormat="1" applyFont="1" applyBorder="1" applyAlignment="1">
      <alignment vertical="center"/>
    </xf>
    <xf numFmtId="170" fontId="50" fillId="0" borderId="1" xfId="0" quotePrefix="1" applyNumberFormat="1" applyFont="1" applyBorder="1" applyAlignment="1">
      <alignment horizontal="center" vertical="center"/>
    </xf>
    <xf numFmtId="0" fontId="48" fillId="0" borderId="1" xfId="0" applyFont="1" applyBorder="1" applyAlignment="1">
      <alignment horizontal="center" vertical="center"/>
    </xf>
    <xf numFmtId="0" fontId="49" fillId="0" borderId="1" xfId="0" applyFont="1" applyBorder="1" applyAlignment="1">
      <alignment horizontal="left" vertical="top" wrapText="1"/>
    </xf>
    <xf numFmtId="1" fontId="53" fillId="0" borderId="1" xfId="0" applyNumberFormat="1" applyFont="1" applyBorder="1" applyAlignment="1">
      <alignment vertical="top"/>
    </xf>
    <xf numFmtId="170" fontId="50" fillId="0" borderId="1" xfId="0" quotePrefix="1" applyNumberFormat="1" applyFont="1" applyBorder="1" applyAlignment="1">
      <alignment horizontal="center" vertical="center" wrapText="1"/>
    </xf>
    <xf numFmtId="0" fontId="7" fillId="0" borderId="1" xfId="0" applyFont="1" applyBorder="1" applyAlignment="1">
      <alignment horizontal="center" vertical="top"/>
    </xf>
    <xf numFmtId="1" fontId="53" fillId="0" borderId="1" xfId="0" applyNumberFormat="1" applyFont="1" applyBorder="1" applyAlignment="1">
      <alignment vertical="center"/>
    </xf>
    <xf numFmtId="0" fontId="50" fillId="0" borderId="1" xfId="0" quotePrefix="1" applyFont="1" applyBorder="1" applyAlignment="1">
      <alignment horizontal="center" vertical="center" wrapText="1"/>
    </xf>
    <xf numFmtId="0" fontId="52" fillId="0" borderId="1" xfId="0" applyFont="1" applyBorder="1" applyAlignment="1">
      <alignment horizontal="left" vertical="top" wrapText="1"/>
    </xf>
    <xf numFmtId="0" fontId="54" fillId="0" borderId="1" xfId="0" applyFont="1" applyBorder="1" applyAlignment="1">
      <alignment horizontal="left" vertical="center" wrapText="1"/>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0" fontId="19" fillId="0" borderId="0" xfId="0" applyFont="1" applyAlignment="1">
      <alignment horizontal="center" vertical="center"/>
    </xf>
    <xf numFmtId="0" fontId="19" fillId="0" borderId="0" xfId="0" applyFont="1" applyAlignment="1">
      <alignment horizontal="center" vertical="center" wrapText="1"/>
    </xf>
    <xf numFmtId="0" fontId="8" fillId="0" borderId="13" xfId="0" applyFont="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0" borderId="5" xfId="0" applyFont="1" applyBorder="1" applyAlignment="1">
      <alignment horizontal="justify" vertical="center"/>
    </xf>
    <xf numFmtId="0" fontId="10" fillId="0" borderId="7" xfId="0" applyFont="1" applyBorder="1" applyAlignment="1">
      <alignment horizontal="justify" vertical="center"/>
    </xf>
    <xf numFmtId="0" fontId="10" fillId="0" borderId="12" xfId="0" applyFont="1" applyBorder="1" applyAlignment="1">
      <alignment horizontal="justify" vertical="center"/>
    </xf>
    <xf numFmtId="0" fontId="12" fillId="2" borderId="8" xfId="0" applyFont="1" applyFill="1" applyBorder="1" applyAlignment="1">
      <alignment horizontal="justify" vertical="center" wrapText="1"/>
    </xf>
    <xf numFmtId="0" fontId="12" fillId="2" borderId="9" xfId="0" applyFont="1" applyFill="1" applyBorder="1" applyAlignment="1">
      <alignment horizontal="justify" vertical="center" wrapText="1"/>
    </xf>
    <xf numFmtId="0" fontId="12" fillId="2" borderId="14"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2" xfId="0" applyFont="1" applyFill="1" applyBorder="1" applyAlignment="1">
      <alignment horizontal="center" vertical="center"/>
    </xf>
    <xf numFmtId="0" fontId="9"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8" fillId="2" borderId="8" xfId="8" applyFont="1" applyFill="1" applyBorder="1" applyAlignment="1">
      <alignment horizontal="center" vertical="center" wrapText="1"/>
    </xf>
    <xf numFmtId="0" fontId="8" fillId="2" borderId="13" xfId="8" applyFont="1" applyFill="1" applyBorder="1" applyAlignment="1">
      <alignment horizontal="center" vertical="center" wrapText="1"/>
    </xf>
    <xf numFmtId="0" fontId="8" fillId="2" borderId="9" xfId="8" applyFont="1" applyFill="1" applyBorder="1" applyAlignment="1">
      <alignment horizontal="center" vertical="center" wrapText="1"/>
    </xf>
    <xf numFmtId="0" fontId="8" fillId="2" borderId="14" xfId="8" applyFont="1" applyFill="1" applyBorder="1" applyAlignment="1">
      <alignment horizontal="center" vertical="center" wrapText="1"/>
    </xf>
    <xf numFmtId="0" fontId="8" fillId="2" borderId="6" xfId="8" applyFont="1" applyFill="1" applyBorder="1" applyAlignment="1">
      <alignment horizontal="center" vertical="center" wrapText="1"/>
    </xf>
    <xf numFmtId="0" fontId="8" fillId="2" borderId="11" xfId="8" applyFont="1" applyFill="1" applyBorder="1" applyAlignment="1">
      <alignment horizontal="center" vertical="center" wrapText="1"/>
    </xf>
    <xf numFmtId="0" fontId="12" fillId="2" borderId="1" xfId="8" applyFont="1" applyFill="1" applyBorder="1" applyAlignment="1">
      <alignment horizontal="center" vertical="center" wrapText="1"/>
    </xf>
    <xf numFmtId="0" fontId="14" fillId="2" borderId="1" xfId="8" applyFont="1" applyFill="1" applyBorder="1" applyAlignment="1">
      <alignment horizontal="center" vertical="center" wrapText="1"/>
    </xf>
    <xf numFmtId="0" fontId="14" fillId="2" borderId="3" xfId="8" applyFont="1" applyFill="1" applyBorder="1" applyAlignment="1">
      <alignment horizontal="center" vertical="center" wrapText="1"/>
    </xf>
    <xf numFmtId="0" fontId="0" fillId="0" borderId="7" xfId="0" applyBorder="1" applyAlignment="1">
      <alignment horizontal="justify"/>
    </xf>
    <xf numFmtId="0" fontId="0" fillId="0" borderId="12" xfId="0" applyBorder="1" applyAlignment="1">
      <alignment horizontal="justify"/>
    </xf>
    <xf numFmtId="0" fontId="10" fillId="0" borderId="5" xfId="8" applyFont="1" applyBorder="1" applyAlignment="1">
      <alignment horizontal="justify" vertical="center"/>
    </xf>
    <xf numFmtId="0" fontId="10" fillId="0" borderId="7" xfId="8" applyFont="1" applyBorder="1" applyAlignment="1">
      <alignment horizontal="justify" vertical="center"/>
    </xf>
    <xf numFmtId="0" fontId="10" fillId="0" borderId="12" xfId="8" applyFont="1" applyBorder="1" applyAlignment="1">
      <alignment horizontal="justify" vertical="center"/>
    </xf>
    <xf numFmtId="0" fontId="12" fillId="2" borderId="2" xfId="8" applyFont="1" applyFill="1" applyBorder="1" applyAlignment="1">
      <alignment horizontal="center" vertical="center"/>
    </xf>
    <xf numFmtId="0" fontId="12" fillId="2" borderId="1" xfId="8" applyFont="1" applyFill="1" applyBorder="1" applyAlignment="1">
      <alignment horizontal="center" vertical="center"/>
    </xf>
    <xf numFmtId="0" fontId="12" fillId="2" borderId="3" xfId="8" applyFont="1" applyFill="1" applyBorder="1" applyAlignment="1">
      <alignment horizontal="center" vertical="center"/>
    </xf>
    <xf numFmtId="0" fontId="12" fillId="2" borderId="5" xfId="8" applyFont="1" applyFill="1" applyBorder="1" applyAlignment="1">
      <alignment horizontal="center" vertical="center" wrapText="1"/>
    </xf>
    <xf numFmtId="0" fontId="12" fillId="2" borderId="7" xfId="8" applyFont="1" applyFill="1" applyBorder="1" applyAlignment="1">
      <alignment horizontal="center" vertical="center" wrapText="1"/>
    </xf>
    <xf numFmtId="0" fontId="12" fillId="2" borderId="12" xfId="8" applyFont="1" applyFill="1" applyBorder="1" applyAlignment="1">
      <alignment horizontal="center" vertical="center" wrapText="1"/>
    </xf>
    <xf numFmtId="0" fontId="13" fillId="2" borderId="5" xfId="8" applyFont="1" applyFill="1" applyBorder="1" applyAlignment="1">
      <alignment horizontal="center" vertical="center" wrapText="1"/>
    </xf>
    <xf numFmtId="0" fontId="13" fillId="2" borderId="12" xfId="8" applyFont="1" applyFill="1" applyBorder="1" applyAlignment="1">
      <alignment horizontal="center" vertical="center" wrapText="1"/>
    </xf>
    <xf numFmtId="0" fontId="13" fillId="2" borderId="5" xfId="8" applyFont="1" applyFill="1" applyBorder="1" applyAlignment="1">
      <alignment horizontal="center" wrapText="1"/>
    </xf>
    <xf numFmtId="0" fontId="13" fillId="2" borderId="7" xfId="8" applyFont="1" applyFill="1" applyBorder="1" applyAlignment="1">
      <alignment horizontal="center" wrapText="1"/>
    </xf>
    <xf numFmtId="0" fontId="13" fillId="2" borderId="12" xfId="8" applyFont="1" applyFill="1" applyBorder="1" applyAlignment="1">
      <alignment horizontal="center" wrapText="1"/>
    </xf>
    <xf numFmtId="0" fontId="12" fillId="0" borderId="15" xfId="0" quotePrefix="1" applyFont="1" applyBorder="1" applyAlignment="1">
      <alignment horizontal="justify" vertical="center"/>
    </xf>
    <xf numFmtId="0" fontId="12" fillId="0" borderId="0" xfId="0" quotePrefix="1" applyFont="1" applyBorder="1" applyAlignment="1">
      <alignment horizontal="justify" vertical="center"/>
    </xf>
    <xf numFmtId="0" fontId="12" fillId="0" borderId="10" xfId="0" quotePrefix="1" applyFont="1" applyBorder="1" applyAlignment="1">
      <alignment horizontal="justify" vertical="center"/>
    </xf>
    <xf numFmtId="0" fontId="12" fillId="0" borderId="14" xfId="0" quotePrefix="1" applyFont="1" applyBorder="1" applyAlignment="1">
      <alignment horizontal="justify" vertical="center"/>
    </xf>
    <xf numFmtId="0" fontId="12" fillId="0" borderId="6" xfId="0" quotePrefix="1" applyFont="1" applyBorder="1" applyAlignment="1">
      <alignment horizontal="justify" vertical="center"/>
    </xf>
    <xf numFmtId="0" fontId="12" fillId="0" borderId="11" xfId="0" quotePrefix="1" applyFont="1" applyBorder="1" applyAlignment="1">
      <alignment horizontal="justify" vertical="center"/>
    </xf>
    <xf numFmtId="0" fontId="12" fillId="2" borderId="5" xfId="0" applyFont="1" applyFill="1" applyBorder="1" applyAlignment="1">
      <alignment horizontal="justify" vertical="center" wrapText="1"/>
    </xf>
    <xf numFmtId="0" fontId="12" fillId="2" borderId="7" xfId="0" applyFont="1" applyFill="1" applyBorder="1" applyAlignment="1">
      <alignment horizontal="justify" vertical="center" wrapText="1"/>
    </xf>
    <xf numFmtId="0" fontId="12" fillId="2" borderId="12" xfId="0" applyFont="1" applyFill="1" applyBorder="1" applyAlignment="1">
      <alignment horizontal="justify" vertical="center" wrapText="1"/>
    </xf>
    <xf numFmtId="0" fontId="10" fillId="0" borderId="15" xfId="0" applyFont="1" applyBorder="1" applyAlignment="1">
      <alignment vertical="top" wrapText="1"/>
    </xf>
    <xf numFmtId="0" fontId="10" fillId="0" borderId="0" xfId="0" applyFont="1" applyBorder="1" applyAlignment="1">
      <alignment vertical="top"/>
    </xf>
    <xf numFmtId="0" fontId="10" fillId="0" borderId="10" xfId="0" applyFont="1" applyBorder="1" applyAlignment="1">
      <alignment vertical="top"/>
    </xf>
    <xf numFmtId="0" fontId="12" fillId="2" borderId="12" xfId="0" applyFont="1" applyFill="1" applyBorder="1" applyAlignment="1">
      <alignment horizontal="center" vertical="center" wrapText="1"/>
    </xf>
    <xf numFmtId="0" fontId="11" fillId="0" borderId="8" xfId="0" applyFont="1" applyBorder="1" applyAlignment="1">
      <alignment horizontal="center" vertical="top"/>
    </xf>
    <xf numFmtId="0" fontId="11" fillId="0" borderId="13" xfId="0" applyFont="1" applyBorder="1" applyAlignment="1">
      <alignment horizontal="center" vertical="top"/>
    </xf>
    <xf numFmtId="0" fontId="11" fillId="0" borderId="9" xfId="0" applyFont="1" applyBorder="1" applyAlignment="1">
      <alignment horizontal="center" vertical="top"/>
    </xf>
    <xf numFmtId="0" fontId="10" fillId="0" borderId="0" xfId="0" applyFont="1" applyBorder="1" applyAlignment="1">
      <alignment vertical="top" wrapText="1"/>
    </xf>
    <xf numFmtId="0" fontId="10" fillId="0" borderId="10" xfId="0" applyFont="1" applyBorder="1" applyAlignment="1">
      <alignment vertical="top"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1" fillId="0" borderId="14" xfId="0" applyFont="1" applyBorder="1" applyAlignment="1">
      <alignment horizontal="center" vertical="top"/>
    </xf>
    <xf numFmtId="0" fontId="11" fillId="0" borderId="6" xfId="0" applyFont="1" applyBorder="1" applyAlignment="1">
      <alignment horizontal="center" vertical="top"/>
    </xf>
    <xf numFmtId="0" fontId="11" fillId="0" borderId="11" xfId="0" applyFont="1" applyBorder="1" applyAlignment="1">
      <alignment horizontal="center" vertical="top"/>
    </xf>
    <xf numFmtId="0" fontId="9" fillId="0" borderId="0" xfId="0" applyFont="1" applyAlignment="1">
      <alignment horizontal="center"/>
    </xf>
    <xf numFmtId="0" fontId="9" fillId="0" borderId="0" xfId="0" applyFont="1" applyBorder="1" applyAlignment="1">
      <alignment horizontal="center"/>
    </xf>
    <xf numFmtId="0" fontId="10" fillId="0" borderId="15" xfId="0" applyFont="1" applyBorder="1" applyAlignment="1">
      <alignment vertical="top"/>
    </xf>
    <xf numFmtId="0" fontId="12" fillId="2" borderId="5" xfId="6" applyFont="1" applyFill="1" applyBorder="1" applyAlignment="1">
      <alignment horizontal="left" vertical="center" wrapText="1"/>
    </xf>
    <xf numFmtId="0" fontId="12" fillId="2" borderId="7" xfId="6" applyFont="1" applyFill="1" applyBorder="1" applyAlignment="1">
      <alignment horizontal="left" vertical="center" wrapText="1"/>
    </xf>
    <xf numFmtId="0" fontId="12" fillId="2" borderId="12" xfId="6" applyFont="1" applyFill="1" applyBorder="1" applyAlignment="1">
      <alignment horizontal="left" vertical="center" wrapText="1"/>
    </xf>
    <xf numFmtId="0" fontId="10" fillId="0" borderId="5" xfId="6" applyFont="1" applyBorder="1" applyAlignment="1">
      <alignment horizontal="justify" vertical="center"/>
    </xf>
    <xf numFmtId="0" fontId="10" fillId="0" borderId="7" xfId="6" applyFont="1" applyBorder="1" applyAlignment="1">
      <alignment horizontal="justify" vertical="center"/>
    </xf>
    <xf numFmtId="0" fontId="10" fillId="0" borderId="12" xfId="6" applyFont="1" applyBorder="1" applyAlignment="1">
      <alignment horizontal="justify" vertical="center"/>
    </xf>
    <xf numFmtId="0" fontId="23" fillId="2" borderId="5" xfId="0" applyFont="1" applyFill="1" applyBorder="1" applyAlignment="1">
      <alignment horizontal="center" vertical="center" wrapText="1"/>
    </xf>
    <xf numFmtId="0" fontId="14" fillId="0" borderId="2" xfId="0" applyFont="1" applyBorder="1" applyAlignment="1">
      <alignment horizontal="center"/>
    </xf>
    <xf numFmtId="0" fontId="14" fillId="0" borderId="1" xfId="0" applyFont="1" applyBorder="1" applyAlignment="1">
      <alignment horizontal="center"/>
    </xf>
    <xf numFmtId="0" fontId="14" fillId="0" borderId="3" xfId="0" applyFont="1" applyBorder="1" applyAlignment="1">
      <alignment horizont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2" fontId="12" fillId="0" borderId="14" xfId="0" quotePrefix="1" applyNumberFormat="1" applyFont="1" applyBorder="1" applyAlignment="1">
      <alignment horizontal="center" vertical="center"/>
    </xf>
    <xf numFmtId="2" fontId="12" fillId="0" borderId="11" xfId="0" quotePrefix="1" applyNumberFormat="1" applyFont="1" applyBorder="1" applyAlignment="1">
      <alignment horizontal="center" vertical="center"/>
    </xf>
    <xf numFmtId="0" fontId="12" fillId="0" borderId="5" xfId="0" applyFont="1" applyBorder="1" applyAlignment="1">
      <alignment horizontal="center" vertical="center" wrapText="1"/>
    </xf>
    <xf numFmtId="0" fontId="12" fillId="0" borderId="2" xfId="0" quotePrefix="1" applyFont="1" applyBorder="1" applyAlignment="1">
      <alignment horizontal="center" vertical="top"/>
    </xf>
    <xf numFmtId="0" fontId="12" fillId="0" borderId="1" xfId="0" quotePrefix="1" applyFont="1" applyBorder="1" applyAlignment="1">
      <alignment horizontal="center" vertical="top"/>
    </xf>
    <xf numFmtId="0" fontId="12" fillId="0" borderId="3" xfId="0" quotePrefix="1" applyFont="1" applyBorder="1" applyAlignment="1">
      <alignment horizontal="center" vertical="top"/>
    </xf>
    <xf numFmtId="0" fontId="12"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2" borderId="7" xfId="0" applyFill="1" applyBorder="1"/>
    <xf numFmtId="0" fontId="0" fillId="2" borderId="12" xfId="0" applyFill="1" applyBorder="1"/>
    <xf numFmtId="0" fontId="12" fillId="0" borderId="2" xfId="0" applyFont="1" applyBorder="1" applyAlignment="1">
      <alignment horizontal="center"/>
    </xf>
    <xf numFmtId="0" fontId="12" fillId="0" borderId="1" xfId="0" applyFont="1" applyBorder="1" applyAlignment="1">
      <alignment horizontal="center"/>
    </xf>
    <xf numFmtId="0" fontId="12" fillId="0" borderId="3" xfId="0" applyFont="1" applyBorder="1" applyAlignment="1">
      <alignment horizontal="center"/>
    </xf>
    <xf numFmtId="0" fontId="8" fillId="2" borderId="5" xfId="7" applyFont="1" applyFill="1" applyBorder="1" applyAlignment="1">
      <alignment horizontal="center" vertical="center" wrapText="1"/>
    </xf>
    <xf numFmtId="0" fontId="8" fillId="2" borderId="7" xfId="7" applyFont="1" applyFill="1" applyBorder="1" applyAlignment="1">
      <alignment horizontal="center" vertical="center" wrapText="1"/>
    </xf>
    <xf numFmtId="0" fontId="8" fillId="2" borderId="12" xfId="7" applyFont="1" applyFill="1" applyBorder="1" applyAlignment="1">
      <alignment horizontal="center" vertical="center" wrapText="1"/>
    </xf>
    <xf numFmtId="0" fontId="12" fillId="2" borderId="5" xfId="7" applyFont="1" applyFill="1" applyBorder="1" applyAlignment="1">
      <alignment horizontal="center" vertical="center" wrapText="1"/>
    </xf>
    <xf numFmtId="0" fontId="12" fillId="2" borderId="7" xfId="7" applyFont="1" applyFill="1" applyBorder="1" applyAlignment="1">
      <alignment horizontal="center" vertical="center" wrapText="1"/>
    </xf>
    <xf numFmtId="0" fontId="12" fillId="2" borderId="12" xfId="7" applyFont="1" applyFill="1" applyBorder="1" applyAlignment="1">
      <alignment horizontal="center" vertical="center" wrapText="1"/>
    </xf>
    <xf numFmtId="0" fontId="12" fillId="0" borderId="5" xfId="7" applyFont="1" applyBorder="1" applyAlignment="1">
      <alignment horizontal="justify" vertical="center" wrapText="1"/>
    </xf>
    <xf numFmtId="0" fontId="12" fillId="0" borderId="12" xfId="7" applyFont="1" applyBorder="1" applyAlignment="1">
      <alignment horizontal="justify" vertical="center" wrapText="1"/>
    </xf>
    <xf numFmtId="0" fontId="12" fillId="0" borderId="5" xfId="7" applyFont="1" applyFill="1" applyBorder="1" applyAlignment="1">
      <alignment horizontal="justify" vertical="center"/>
    </xf>
    <xf numFmtId="0" fontId="12" fillId="0" borderId="7" xfId="7" applyFont="1" applyFill="1" applyBorder="1" applyAlignment="1">
      <alignment horizontal="justify" vertical="center"/>
    </xf>
    <xf numFmtId="0" fontId="12" fillId="0" borderId="12" xfId="7" applyFont="1" applyFill="1" applyBorder="1" applyAlignment="1">
      <alignment horizontal="justify" vertical="center"/>
    </xf>
    <xf numFmtId="0" fontId="14" fillId="0" borderId="7" xfId="7" applyFont="1" applyBorder="1" applyAlignment="1">
      <alignment horizontal="center"/>
    </xf>
    <xf numFmtId="0" fontId="14" fillId="0" borderId="12" xfId="7" applyFont="1" applyBorder="1"/>
    <xf numFmtId="0" fontId="9" fillId="2" borderId="2" xfId="12" applyFont="1" applyFill="1" applyBorder="1" applyAlignment="1">
      <alignment horizontal="center" vertical="center" wrapText="1"/>
    </xf>
    <xf numFmtId="0" fontId="9" fillId="2" borderId="3" xfId="12" applyFont="1" applyFill="1" applyBorder="1" applyAlignment="1">
      <alignment horizontal="center" vertical="center" wrapText="1"/>
    </xf>
    <xf numFmtId="0" fontId="14" fillId="2" borderId="7" xfId="0" applyFont="1" applyFill="1" applyBorder="1"/>
    <xf numFmtId="0" fontId="12" fillId="2" borderId="2" xfId="12" applyFont="1" applyFill="1" applyBorder="1" applyAlignment="1">
      <alignment horizontal="center" vertical="center" wrapText="1"/>
    </xf>
    <xf numFmtId="0" fontId="12" fillId="2" borderId="3" xfId="12" applyFont="1" applyFill="1" applyBorder="1" applyAlignment="1">
      <alignment horizontal="center" vertical="center" wrapText="1"/>
    </xf>
  </cellXfs>
  <cellStyles count="108">
    <cellStyle name="20% - Énfasis1 2" xfId="16"/>
    <cellStyle name="20% - Énfasis2 2" xfId="17"/>
    <cellStyle name="20% - Énfasis3 2" xfId="18"/>
    <cellStyle name="20% - Énfasis4 2" xfId="19"/>
    <cellStyle name="20% - Énfasis5 2" xfId="20"/>
    <cellStyle name="20% - Énfasis5 3" xfId="21"/>
    <cellStyle name="20% - Énfasis6 2" xfId="22"/>
    <cellStyle name="20% - Énfasis6 3" xfId="23"/>
    <cellStyle name="40% - Énfasis1 2" xfId="24"/>
    <cellStyle name="40% - Énfasis1 3" xfId="25"/>
    <cellStyle name="40% - Énfasis2 2" xfId="26"/>
    <cellStyle name="40% - Énfasis2 3" xfId="27"/>
    <cellStyle name="40% - Énfasis3 2" xfId="28"/>
    <cellStyle name="40% - Énfasis4 2" xfId="29"/>
    <cellStyle name="40% - Énfasis4 3" xfId="30"/>
    <cellStyle name="40% - Énfasis5 2" xfId="31"/>
    <cellStyle name="40% - Énfasis5 3" xfId="32"/>
    <cellStyle name="40% - Énfasis6 2" xfId="33"/>
    <cellStyle name="40% - Énfasis6 3" xfId="34"/>
    <cellStyle name="60% - Énfasis1 2" xfId="35"/>
    <cellStyle name="60% - Énfasis2 2" xfId="36"/>
    <cellStyle name="60% - Énfasis3 2" xfId="37"/>
    <cellStyle name="60% - Énfasis4 2" xfId="38"/>
    <cellStyle name="60% - Énfasis5 2" xfId="39"/>
    <cellStyle name="60% - Énfasis6 2" xfId="40"/>
    <cellStyle name="Buena 2" xfId="41"/>
    <cellStyle name="Cálculo 2" xfId="42"/>
    <cellStyle name="Celda de comprobación 2" xfId="43"/>
    <cellStyle name="Celda vinculada 2" xfId="44"/>
    <cellStyle name="Encabezado 4 2" xfId="45"/>
    <cellStyle name="Énfasis1 2" xfId="46"/>
    <cellStyle name="Énfasis2 2" xfId="47"/>
    <cellStyle name="Énfasis3 2" xfId="48"/>
    <cellStyle name="Énfasis4 2" xfId="49"/>
    <cellStyle name="Énfasis5 2" xfId="50"/>
    <cellStyle name="Énfasis6 2" xfId="51"/>
    <cellStyle name="Entrada 2" xfId="52"/>
    <cellStyle name="Euro" xfId="53"/>
    <cellStyle name="Excel Built-in Normal" xfId="54"/>
    <cellStyle name="Incorrecto 2" xfId="55"/>
    <cellStyle name="Millares" xfId="1" builtinId="3"/>
    <cellStyle name="Millares 2" xfId="2"/>
    <cellStyle name="Millares 2 2" xfId="3"/>
    <cellStyle name="Millares 2 3" xfId="56"/>
    <cellStyle name="Millares 3" xfId="4"/>
    <cellStyle name="Millares 3 2" xfId="57"/>
    <cellStyle name="Millares 4" xfId="5"/>
    <cellStyle name="Millares 5" xfId="58"/>
    <cellStyle name="Millares 6" xfId="59"/>
    <cellStyle name="Millares 7" xfId="60"/>
    <cellStyle name="Millares 7 2" xfId="61"/>
    <cellStyle name="Moneda 2" xfId="62"/>
    <cellStyle name="Moneda 3" xfId="63"/>
    <cellStyle name="Neutral 2" xfId="64"/>
    <cellStyle name="Normal" xfId="0" builtinId="0"/>
    <cellStyle name="Normal 10" xfId="65"/>
    <cellStyle name="Normal 10 2" xfId="66"/>
    <cellStyle name="Normal 11" xfId="67"/>
    <cellStyle name="Normal 12" xfId="68"/>
    <cellStyle name="Normal 12 2" xfId="69"/>
    <cellStyle name="Normal 13" xfId="70"/>
    <cellStyle name="Normal 13 2" xfId="71"/>
    <cellStyle name="Normal 14" xfId="72"/>
    <cellStyle name="Normal 15" xfId="73"/>
    <cellStyle name="Normal 16" xfId="74"/>
    <cellStyle name="Normal 17" xfId="75"/>
    <cellStyle name="Normal 17 2" xfId="76"/>
    <cellStyle name="Normal 18" xfId="77"/>
    <cellStyle name="Normal 2" xfId="6"/>
    <cellStyle name="Normal 2 2" xfId="7"/>
    <cellStyle name="Normal 2 2 2" xfId="78"/>
    <cellStyle name="Normal 2 3" xfId="79"/>
    <cellStyle name="Normal 2 4" xfId="80"/>
    <cellStyle name="Normal 2 5" xfId="81"/>
    <cellStyle name="Normal 2 6" xfId="82"/>
    <cellStyle name="Normal 2 7" xfId="83"/>
    <cellStyle name="Normal 2 8" xfId="84"/>
    <cellStyle name="Normal 2_BASE 2010 B" xfId="85"/>
    <cellStyle name="Normal 2_IAPP indicadores ENE-DIC_v2" xfId="106"/>
    <cellStyle name="Normal 3" xfId="8"/>
    <cellStyle name="Normal 3 2" xfId="9"/>
    <cellStyle name="Normal 3 3" xfId="86"/>
    <cellStyle name="Normal 3 4" xfId="87"/>
    <cellStyle name="Normal 3 5" xfId="88"/>
    <cellStyle name="Normal 4" xfId="10"/>
    <cellStyle name="Normal 4 2" xfId="89"/>
    <cellStyle name="Normal 5" xfId="11"/>
    <cellStyle name="Normal 5 2" xfId="90"/>
    <cellStyle name="Normal 5 3" xfId="91"/>
    <cellStyle name="Normal 6" xfId="92"/>
    <cellStyle name="Normal 7" xfId="93"/>
    <cellStyle name="Normal 8" xfId="94"/>
    <cellStyle name="Normal 9" xfId="95"/>
    <cellStyle name="Normal_FORMATO IAIE IAT" xfId="12"/>
    <cellStyle name="Normal_Formatos E-M  2008 Benito Juárez" xfId="13"/>
    <cellStyle name="Notas 2" xfId="96"/>
    <cellStyle name="Notas 3" xfId="97"/>
    <cellStyle name="Porcentaje 3" xfId="107"/>
    <cellStyle name="Porcentual 2" xfId="14"/>
    <cellStyle name="Porcentual 2 2" xfId="15"/>
    <cellStyle name="Salida 2" xfId="98"/>
    <cellStyle name="Texto de advertencia 2" xfId="99"/>
    <cellStyle name="Texto explicativo 2" xfId="100"/>
    <cellStyle name="Título 1 2" xfId="101"/>
    <cellStyle name="Título 2 2" xfId="102"/>
    <cellStyle name="Título 3 2" xfId="103"/>
    <cellStyle name="Título 4" xfId="104"/>
    <cellStyle name="Total 2" xfId="105"/>
  </cellStyles>
  <dxfs count="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M34"/>
  <sheetViews>
    <sheetView showGridLines="0" zoomScale="60" zoomScaleNormal="60" workbookViewId="0">
      <selection activeCell="E9" sqref="E9"/>
    </sheetView>
  </sheetViews>
  <sheetFormatPr baseColWidth="10" defaultColWidth="11.42578125" defaultRowHeight="13.5"/>
  <cols>
    <col min="1" max="16384" width="11.42578125" style="1"/>
  </cols>
  <sheetData>
    <row r="14" spans="1:13" ht="13.15" customHeight="1">
      <c r="A14" s="265" t="s">
        <v>108</v>
      </c>
      <c r="B14" s="265"/>
      <c r="C14" s="265"/>
      <c r="D14" s="265"/>
      <c r="E14" s="265"/>
      <c r="F14" s="265"/>
      <c r="G14" s="265"/>
      <c r="H14" s="265"/>
      <c r="I14" s="265"/>
      <c r="J14" s="265"/>
      <c r="K14" s="265"/>
      <c r="L14" s="145"/>
      <c r="M14" s="145"/>
    </row>
    <row r="15" spans="1:13" ht="13.15" customHeight="1">
      <c r="A15" s="265"/>
      <c r="B15" s="265"/>
      <c r="C15" s="265"/>
      <c r="D15" s="265"/>
      <c r="E15" s="265"/>
      <c r="F15" s="265"/>
      <c r="G15" s="265"/>
      <c r="H15" s="265"/>
      <c r="I15" s="265"/>
      <c r="J15" s="265"/>
      <c r="K15" s="265"/>
      <c r="L15" s="145"/>
      <c r="M15" s="145"/>
    </row>
    <row r="16" spans="1:13" ht="13.15" customHeight="1">
      <c r="A16" s="265"/>
      <c r="B16" s="265"/>
      <c r="C16" s="265"/>
      <c r="D16" s="265"/>
      <c r="E16" s="265"/>
      <c r="F16" s="265"/>
      <c r="G16" s="265"/>
      <c r="H16" s="265"/>
      <c r="I16" s="265"/>
      <c r="J16" s="265"/>
      <c r="K16" s="265"/>
      <c r="L16" s="145"/>
      <c r="M16" s="145"/>
    </row>
    <row r="18" spans="1:13" ht="15" customHeight="1">
      <c r="A18" s="266" t="s">
        <v>189</v>
      </c>
      <c r="B18" s="266"/>
      <c r="C18" s="266"/>
      <c r="D18" s="266"/>
      <c r="E18" s="266"/>
      <c r="F18" s="266"/>
      <c r="G18" s="266"/>
      <c r="H18" s="266"/>
      <c r="I18" s="266"/>
      <c r="J18" s="266"/>
      <c r="K18" s="266"/>
      <c r="L18" s="145"/>
      <c r="M18" s="145"/>
    </row>
    <row r="19" spans="1:13" ht="15" customHeight="1">
      <c r="A19" s="266"/>
      <c r="B19" s="266"/>
      <c r="C19" s="266"/>
      <c r="D19" s="266"/>
      <c r="E19" s="266"/>
      <c r="F19" s="266"/>
      <c r="G19" s="266"/>
      <c r="H19" s="266"/>
      <c r="I19" s="266"/>
      <c r="J19" s="266"/>
      <c r="K19" s="266"/>
      <c r="L19" s="145"/>
      <c r="M19" s="145"/>
    </row>
    <row r="20" spans="1:13" ht="15" customHeight="1">
      <c r="A20" s="266"/>
      <c r="B20" s="266"/>
      <c r="C20" s="266"/>
      <c r="D20" s="266"/>
      <c r="E20" s="266"/>
      <c r="F20" s="266"/>
      <c r="G20" s="266"/>
      <c r="H20" s="266"/>
      <c r="I20" s="266"/>
      <c r="J20" s="266"/>
      <c r="K20" s="266"/>
      <c r="L20" s="145"/>
      <c r="M20" s="145"/>
    </row>
    <row r="21" spans="1:13" ht="15" customHeight="1">
      <c r="A21" s="266"/>
      <c r="B21" s="266"/>
      <c r="C21" s="266"/>
      <c r="D21" s="266"/>
      <c r="E21" s="266"/>
      <c r="F21" s="266"/>
      <c r="G21" s="266"/>
      <c r="H21" s="266"/>
      <c r="I21" s="266"/>
      <c r="J21" s="266"/>
      <c r="K21" s="266"/>
      <c r="L21" s="145"/>
      <c r="M21" s="145"/>
    </row>
    <row r="22" spans="1:13" ht="13.15" customHeight="1">
      <c r="A22" s="145"/>
      <c r="B22" s="145"/>
      <c r="C22" s="145"/>
      <c r="D22" s="145"/>
      <c r="E22" s="145"/>
      <c r="F22" s="145"/>
      <c r="G22" s="145"/>
      <c r="H22" s="145"/>
      <c r="I22" s="145"/>
      <c r="J22" s="145"/>
      <c r="K22" s="145"/>
      <c r="L22" s="145"/>
      <c r="M22" s="145"/>
    </row>
    <row r="23" spans="1:13" ht="13.15" customHeight="1">
      <c r="A23" s="145"/>
      <c r="B23" s="145"/>
      <c r="C23" s="145"/>
      <c r="D23" s="145"/>
      <c r="E23" s="145"/>
      <c r="F23" s="145"/>
      <c r="G23" s="145"/>
      <c r="H23" s="145"/>
      <c r="I23" s="145"/>
      <c r="J23" s="145"/>
      <c r="K23" s="145"/>
      <c r="L23" s="145"/>
      <c r="M23" s="145"/>
    </row>
    <row r="33" spans="1:13" s="149" customFormat="1" ht="21">
      <c r="A33" s="125" t="s">
        <v>113</v>
      </c>
      <c r="B33" s="125"/>
      <c r="C33" s="125"/>
      <c r="D33" s="146"/>
      <c r="E33" s="146"/>
      <c r="F33" s="147"/>
      <c r="G33" s="147" t="s">
        <v>114</v>
      </c>
      <c r="H33" s="125"/>
      <c r="I33" s="125"/>
      <c r="J33" s="125"/>
      <c r="K33" s="148"/>
      <c r="L33" s="148"/>
    </row>
    <row r="34" spans="1:13" s="149" customFormat="1" ht="19.899999999999999" customHeight="1">
      <c r="B34" s="267" t="s">
        <v>40</v>
      </c>
      <c r="C34" s="267"/>
      <c r="D34" s="267"/>
      <c r="E34" s="267"/>
      <c r="F34" s="150"/>
      <c r="H34" s="151"/>
      <c r="I34" s="151" t="s">
        <v>40</v>
      </c>
      <c r="J34" s="151"/>
      <c r="K34" s="151"/>
      <c r="L34" s="150"/>
      <c r="M34" s="150"/>
    </row>
  </sheetData>
  <mergeCells count="3">
    <mergeCell ref="A14:K16"/>
    <mergeCell ref="A18:K21"/>
    <mergeCell ref="B34:E34"/>
  </mergeCells>
  <printOptions horizontalCentered="1"/>
  <pageMargins left="0.59055118110236227" right="0.59055118110236227" top="0.35433070866141736" bottom="0.35433070866141736" header="0.19685039370078741" footer="0.19685039370078741"/>
  <pageSetup orientation="landscape" r:id="rId1"/>
  <headerFooter scaleWithDoc="0">
    <oddHeader>&amp;C&amp;G</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6"/>
  <sheetViews>
    <sheetView showGridLines="0" topLeftCell="A19" zoomScale="70" zoomScaleNormal="70" workbookViewId="0">
      <selection activeCell="A35" sqref="A35:O35"/>
    </sheetView>
  </sheetViews>
  <sheetFormatPr baseColWidth="10" defaultColWidth="11.42578125" defaultRowHeight="13.5"/>
  <cols>
    <col min="1" max="7" width="5" style="1" customWidth="1"/>
    <col min="8" max="8" width="60.7109375" style="1" customWidth="1"/>
    <col min="9" max="9" width="12" style="1" bestFit="1" customWidth="1"/>
    <col min="10" max="13" width="12.7109375" style="1" customWidth="1"/>
    <col min="14" max="14" width="12.7109375" style="1" bestFit="1" customWidth="1"/>
    <col min="15" max="15" width="10.42578125" style="1" bestFit="1" customWidth="1"/>
    <col min="16" max="16384" width="11.42578125" style="1"/>
  </cols>
  <sheetData>
    <row r="1" spans="1:15" ht="34.9" customHeight="1">
      <c r="A1" s="270" t="s">
        <v>178</v>
      </c>
      <c r="B1" s="271"/>
      <c r="C1" s="271"/>
      <c r="D1" s="271"/>
      <c r="E1" s="271"/>
      <c r="F1" s="271"/>
      <c r="G1" s="271"/>
      <c r="H1" s="271"/>
      <c r="I1" s="271"/>
      <c r="J1" s="271"/>
      <c r="K1" s="271"/>
      <c r="L1" s="271"/>
      <c r="M1" s="271"/>
      <c r="N1" s="271"/>
      <c r="O1" s="272"/>
    </row>
    <row r="2" spans="1:15" ht="7.9" customHeight="1">
      <c r="A2" s="204"/>
      <c r="B2" s="204"/>
      <c r="C2" s="204"/>
      <c r="D2" s="204"/>
      <c r="E2" s="204"/>
      <c r="F2" s="204"/>
      <c r="G2" s="204"/>
      <c r="H2" s="204"/>
      <c r="I2" s="204"/>
      <c r="J2" s="204"/>
      <c r="K2" s="204"/>
      <c r="L2" s="204"/>
      <c r="M2" s="204"/>
      <c r="N2" s="204"/>
      <c r="O2" s="204"/>
    </row>
    <row r="3" spans="1:15" ht="19.149999999999999" customHeight="1">
      <c r="A3" s="335" t="s">
        <v>217</v>
      </c>
      <c r="B3" s="336"/>
      <c r="C3" s="336"/>
      <c r="D3" s="336"/>
      <c r="E3" s="336"/>
      <c r="F3" s="336"/>
      <c r="G3" s="336"/>
      <c r="H3" s="336"/>
      <c r="I3" s="336"/>
      <c r="J3" s="336"/>
      <c r="K3" s="336"/>
      <c r="L3" s="336"/>
      <c r="M3" s="336"/>
      <c r="N3" s="336"/>
      <c r="O3" s="337"/>
    </row>
    <row r="4" spans="1:15" ht="19.149999999999999" customHeight="1">
      <c r="A4" s="335" t="s">
        <v>275</v>
      </c>
      <c r="B4" s="336"/>
      <c r="C4" s="336"/>
      <c r="D4" s="336"/>
      <c r="E4" s="336"/>
      <c r="F4" s="336"/>
      <c r="G4" s="336"/>
      <c r="H4" s="336"/>
      <c r="I4" s="336"/>
      <c r="J4" s="336"/>
      <c r="K4" s="336"/>
      <c r="L4" s="336"/>
      <c r="M4" s="336"/>
      <c r="N4" s="336"/>
      <c r="O4" s="337"/>
    </row>
    <row r="5" spans="1:15" ht="19.899999999999999" customHeight="1">
      <c r="A5" s="268" t="s">
        <v>110</v>
      </c>
      <c r="B5" s="268" t="s">
        <v>179</v>
      </c>
      <c r="C5" s="268" t="s">
        <v>50</v>
      </c>
      <c r="D5" s="268" t="s">
        <v>47</v>
      </c>
      <c r="E5" s="268" t="s">
        <v>48</v>
      </c>
      <c r="F5" s="268" t="s">
        <v>12</v>
      </c>
      <c r="G5" s="268" t="s">
        <v>92</v>
      </c>
      <c r="H5" s="338" t="s">
        <v>13</v>
      </c>
      <c r="I5" s="268" t="s">
        <v>180</v>
      </c>
      <c r="J5" s="286" t="s">
        <v>181</v>
      </c>
      <c r="K5" s="287"/>
      <c r="L5" s="329"/>
      <c r="M5" s="286" t="s">
        <v>182</v>
      </c>
      <c r="N5" s="287"/>
      <c r="O5" s="329"/>
    </row>
    <row r="6" spans="1:15" ht="19.899999999999999" customHeight="1">
      <c r="A6" s="269"/>
      <c r="B6" s="269"/>
      <c r="C6" s="269"/>
      <c r="D6" s="269"/>
      <c r="E6" s="269"/>
      <c r="F6" s="269"/>
      <c r="G6" s="269"/>
      <c r="H6" s="339"/>
      <c r="I6" s="269"/>
      <c r="J6" s="206" t="s">
        <v>183</v>
      </c>
      <c r="K6" s="206" t="s">
        <v>187</v>
      </c>
      <c r="L6" s="206" t="s">
        <v>184</v>
      </c>
      <c r="M6" s="206" t="s">
        <v>121</v>
      </c>
      <c r="N6" s="206" t="s">
        <v>171</v>
      </c>
      <c r="O6" s="206" t="s">
        <v>21</v>
      </c>
    </row>
    <row r="7" spans="1:15" s="186" customFormat="1" ht="24.75" customHeight="1">
      <c r="A7" s="185" t="s">
        <v>277</v>
      </c>
      <c r="B7" s="185" t="s">
        <v>278</v>
      </c>
      <c r="C7" s="185" t="s">
        <v>279</v>
      </c>
      <c r="D7" s="185" t="s">
        <v>278</v>
      </c>
      <c r="E7" s="185" t="s">
        <v>279</v>
      </c>
      <c r="F7" s="185" t="s">
        <v>288</v>
      </c>
      <c r="G7" s="185"/>
      <c r="H7" s="205" t="s">
        <v>251</v>
      </c>
      <c r="I7" s="185" t="s">
        <v>234</v>
      </c>
      <c r="J7" s="185">
        <v>16</v>
      </c>
      <c r="K7" s="185" t="s">
        <v>300</v>
      </c>
      <c r="L7" s="185" t="s">
        <v>300</v>
      </c>
      <c r="M7" s="185" t="s">
        <v>2</v>
      </c>
      <c r="N7" s="185" t="s">
        <v>2</v>
      </c>
      <c r="O7" s="185" t="s">
        <v>2</v>
      </c>
    </row>
    <row r="8" spans="1:15">
      <c r="A8" s="330"/>
      <c r="B8" s="331"/>
      <c r="C8" s="331"/>
      <c r="D8" s="331"/>
      <c r="E8" s="331"/>
      <c r="F8" s="331"/>
      <c r="G8" s="331"/>
      <c r="H8" s="331"/>
      <c r="I8" s="331"/>
      <c r="J8" s="331"/>
      <c r="K8" s="331"/>
      <c r="L8" s="331"/>
      <c r="M8" s="331"/>
      <c r="N8" s="331"/>
      <c r="O8" s="332"/>
    </row>
    <row r="9" spans="1:15" ht="28.5" customHeight="1">
      <c r="A9" s="326" t="s">
        <v>289</v>
      </c>
      <c r="B9" s="333"/>
      <c r="C9" s="333"/>
      <c r="D9" s="333"/>
      <c r="E9" s="333"/>
      <c r="F9" s="333"/>
      <c r="G9" s="333"/>
      <c r="H9" s="333"/>
      <c r="I9" s="333"/>
      <c r="J9" s="333"/>
      <c r="K9" s="333"/>
      <c r="L9" s="333"/>
      <c r="M9" s="333"/>
      <c r="N9" s="333"/>
      <c r="O9" s="334"/>
    </row>
    <row r="10" spans="1:15">
      <c r="A10" s="207"/>
      <c r="B10" s="208"/>
      <c r="C10" s="208"/>
      <c r="D10" s="208"/>
      <c r="E10" s="208"/>
      <c r="F10" s="208"/>
      <c r="G10" s="208"/>
      <c r="H10" s="208"/>
      <c r="I10" s="208"/>
      <c r="J10" s="208"/>
      <c r="K10" s="208"/>
      <c r="L10" s="208"/>
      <c r="M10" s="208"/>
      <c r="N10" s="208"/>
      <c r="O10" s="209"/>
    </row>
    <row r="11" spans="1:15" ht="106.5" customHeight="1">
      <c r="A11" s="326" t="s">
        <v>341</v>
      </c>
      <c r="B11" s="327"/>
      <c r="C11" s="327"/>
      <c r="D11" s="327"/>
      <c r="E11" s="327"/>
      <c r="F11" s="327"/>
      <c r="G11" s="327"/>
      <c r="H11" s="327"/>
      <c r="I11" s="327"/>
      <c r="J11" s="327"/>
      <c r="K11" s="327"/>
      <c r="L11" s="327"/>
      <c r="M11" s="327"/>
      <c r="N11" s="327"/>
      <c r="O11" s="328"/>
    </row>
    <row r="12" spans="1:15">
      <c r="A12" s="207"/>
      <c r="B12" s="208"/>
      <c r="C12" s="208"/>
      <c r="D12" s="208"/>
      <c r="E12" s="208"/>
      <c r="F12" s="208"/>
      <c r="G12" s="208"/>
      <c r="H12" s="208"/>
      <c r="I12" s="208"/>
      <c r="J12" s="208"/>
      <c r="K12" s="208"/>
      <c r="L12" s="208"/>
      <c r="M12" s="208"/>
      <c r="N12" s="208"/>
      <c r="O12" s="209"/>
    </row>
    <row r="13" spans="1:15">
      <c r="A13" s="207"/>
      <c r="B13" s="208"/>
      <c r="C13" s="208"/>
      <c r="D13" s="208"/>
      <c r="E13" s="208"/>
      <c r="F13" s="208"/>
      <c r="G13" s="208"/>
      <c r="H13" s="208"/>
      <c r="I13" s="208"/>
      <c r="J13" s="208"/>
      <c r="K13" s="208"/>
      <c r="L13" s="208"/>
      <c r="M13" s="208"/>
      <c r="N13" s="208"/>
      <c r="O13" s="209"/>
    </row>
    <row r="14" spans="1:15">
      <c r="A14" s="207"/>
      <c r="B14" s="208"/>
      <c r="C14" s="208"/>
      <c r="D14" s="208"/>
      <c r="E14" s="208"/>
      <c r="F14" s="208"/>
      <c r="G14" s="208"/>
      <c r="H14" s="208"/>
      <c r="I14" s="208"/>
      <c r="J14" s="208"/>
      <c r="K14" s="208"/>
      <c r="L14" s="208"/>
      <c r="M14" s="208"/>
      <c r="N14" s="208"/>
      <c r="O14" s="209"/>
    </row>
    <row r="15" spans="1:15">
      <c r="A15" s="345" t="s">
        <v>186</v>
      </c>
      <c r="B15" s="327"/>
      <c r="C15" s="327"/>
      <c r="D15" s="327"/>
      <c r="E15" s="327"/>
      <c r="F15" s="327"/>
      <c r="G15" s="327"/>
      <c r="H15" s="327"/>
      <c r="I15" s="327"/>
      <c r="J15" s="327"/>
      <c r="K15" s="327"/>
      <c r="L15" s="327"/>
      <c r="M15" s="327"/>
      <c r="N15" s="327"/>
      <c r="O15" s="328"/>
    </row>
    <row r="16" spans="1:15">
      <c r="A16" s="207"/>
      <c r="B16" s="208"/>
      <c r="C16" s="208"/>
      <c r="D16" s="208"/>
      <c r="E16" s="208"/>
      <c r="F16" s="208"/>
      <c r="G16" s="208"/>
      <c r="H16" s="208"/>
      <c r="I16" s="208"/>
      <c r="J16" s="208"/>
      <c r="K16" s="208"/>
      <c r="L16" s="208"/>
      <c r="M16" s="208"/>
      <c r="N16" s="208"/>
      <c r="O16" s="209"/>
    </row>
    <row r="17" spans="1:15">
      <c r="A17" s="207"/>
      <c r="B17" s="208"/>
      <c r="C17" s="208"/>
      <c r="D17" s="208"/>
      <c r="E17" s="208"/>
      <c r="F17" s="208"/>
      <c r="G17" s="208"/>
      <c r="H17" s="208"/>
      <c r="I17" s="208"/>
      <c r="J17" s="208"/>
      <c r="K17" s="208"/>
      <c r="L17" s="208"/>
      <c r="M17" s="208"/>
      <c r="N17" s="208"/>
      <c r="O17" s="209"/>
    </row>
    <row r="18" spans="1:15">
      <c r="A18" s="187"/>
      <c r="B18" s="188"/>
      <c r="C18" s="188"/>
      <c r="D18" s="188"/>
      <c r="E18" s="188"/>
      <c r="F18" s="188"/>
      <c r="G18" s="188"/>
      <c r="H18" s="188"/>
      <c r="I18" s="188"/>
      <c r="J18" s="188"/>
      <c r="K18" s="188"/>
      <c r="L18" s="188"/>
      <c r="M18" s="188"/>
      <c r="N18" s="188"/>
      <c r="O18" s="189"/>
    </row>
    <row r="19" spans="1:15" s="186" customFormat="1">
      <c r="A19" s="190" t="s">
        <v>277</v>
      </c>
      <c r="B19" s="190" t="s">
        <v>278</v>
      </c>
      <c r="C19" s="190" t="s">
        <v>279</v>
      </c>
      <c r="D19" s="190" t="s">
        <v>278</v>
      </c>
      <c r="E19" s="190" t="s">
        <v>279</v>
      </c>
      <c r="F19" s="190" t="s">
        <v>290</v>
      </c>
      <c r="G19" s="190"/>
      <c r="H19" s="205" t="s">
        <v>252</v>
      </c>
      <c r="I19" s="190" t="s">
        <v>250</v>
      </c>
      <c r="J19" s="190">
        <v>12</v>
      </c>
      <c r="K19" s="190" t="s">
        <v>326</v>
      </c>
      <c r="L19" s="190" t="s">
        <v>326</v>
      </c>
      <c r="M19" s="190" t="s">
        <v>2</v>
      </c>
      <c r="N19" s="190" t="s">
        <v>2</v>
      </c>
      <c r="O19" s="190" t="s">
        <v>2</v>
      </c>
    </row>
    <row r="20" spans="1:15">
      <c r="A20" s="330"/>
      <c r="B20" s="331"/>
      <c r="C20" s="331"/>
      <c r="D20" s="331"/>
      <c r="E20" s="331"/>
      <c r="F20" s="331"/>
      <c r="G20" s="331"/>
      <c r="H20" s="331"/>
      <c r="I20" s="331"/>
      <c r="J20" s="331"/>
      <c r="K20" s="331"/>
      <c r="L20" s="331"/>
      <c r="M20" s="331"/>
      <c r="N20" s="331"/>
      <c r="O20" s="332"/>
    </row>
    <row r="21" spans="1:15" ht="39" customHeight="1">
      <c r="A21" s="326" t="s">
        <v>291</v>
      </c>
      <c r="B21" s="333"/>
      <c r="C21" s="333"/>
      <c r="D21" s="333"/>
      <c r="E21" s="333"/>
      <c r="F21" s="333"/>
      <c r="G21" s="333"/>
      <c r="H21" s="333"/>
      <c r="I21" s="333"/>
      <c r="J21" s="333"/>
      <c r="K21" s="333"/>
      <c r="L21" s="333"/>
      <c r="M21" s="333"/>
      <c r="N21" s="333"/>
      <c r="O21" s="334"/>
    </row>
    <row r="22" spans="1:15">
      <c r="A22" s="207"/>
      <c r="B22" s="208"/>
      <c r="C22" s="208"/>
      <c r="D22" s="208"/>
      <c r="E22" s="208"/>
      <c r="F22" s="208"/>
      <c r="G22" s="208"/>
      <c r="H22" s="208"/>
      <c r="I22" s="208"/>
      <c r="J22" s="208"/>
      <c r="K22" s="208"/>
      <c r="L22" s="208"/>
      <c r="M22" s="208"/>
      <c r="N22" s="208"/>
      <c r="O22" s="209"/>
    </row>
    <row r="23" spans="1:15" ht="78.75" customHeight="1">
      <c r="A23" s="326" t="s">
        <v>344</v>
      </c>
      <c r="B23" s="327"/>
      <c r="C23" s="327"/>
      <c r="D23" s="327"/>
      <c r="E23" s="327"/>
      <c r="F23" s="327"/>
      <c r="G23" s="327"/>
      <c r="H23" s="327"/>
      <c r="I23" s="327"/>
      <c r="J23" s="327"/>
      <c r="K23" s="327"/>
      <c r="L23" s="327"/>
      <c r="M23" s="327"/>
      <c r="N23" s="327"/>
      <c r="O23" s="328"/>
    </row>
    <row r="24" spans="1:15">
      <c r="A24" s="207"/>
      <c r="B24" s="208"/>
      <c r="C24" s="208"/>
      <c r="D24" s="208"/>
      <c r="E24" s="208"/>
      <c r="F24" s="208"/>
      <c r="G24" s="208"/>
      <c r="H24" s="208"/>
      <c r="I24" s="208"/>
      <c r="J24" s="208"/>
      <c r="K24" s="208"/>
      <c r="L24" s="208"/>
      <c r="M24" s="208"/>
      <c r="N24" s="208"/>
      <c r="O24" s="209"/>
    </row>
    <row r="25" spans="1:15">
      <c r="A25" s="207"/>
      <c r="B25" s="208"/>
      <c r="C25" s="208"/>
      <c r="D25" s="208"/>
      <c r="E25" s="208"/>
      <c r="F25" s="208"/>
      <c r="G25" s="208"/>
      <c r="H25" s="208"/>
      <c r="I25" s="208"/>
      <c r="J25" s="208"/>
      <c r="K25" s="208"/>
      <c r="L25" s="208"/>
      <c r="M25" s="208"/>
      <c r="N25" s="208"/>
      <c r="O25" s="209"/>
    </row>
    <row r="26" spans="1:15">
      <c r="A26" s="207"/>
      <c r="B26" s="208"/>
      <c r="C26" s="208"/>
      <c r="D26" s="208"/>
      <c r="E26" s="208"/>
      <c r="F26" s="208"/>
      <c r="G26" s="208"/>
      <c r="H26" s="208"/>
      <c r="I26" s="208"/>
      <c r="J26" s="208"/>
      <c r="K26" s="208"/>
      <c r="L26" s="208"/>
      <c r="M26" s="208"/>
      <c r="N26" s="208"/>
      <c r="O26" s="209"/>
    </row>
    <row r="27" spans="1:15">
      <c r="A27" s="345" t="s">
        <v>186</v>
      </c>
      <c r="B27" s="327"/>
      <c r="C27" s="327"/>
      <c r="D27" s="327"/>
      <c r="E27" s="327"/>
      <c r="F27" s="327"/>
      <c r="G27" s="327"/>
      <c r="H27" s="327"/>
      <c r="I27" s="327"/>
      <c r="J27" s="327"/>
      <c r="K27" s="327"/>
      <c r="L27" s="327"/>
      <c r="M27" s="327"/>
      <c r="N27" s="327"/>
      <c r="O27" s="328"/>
    </row>
    <row r="28" spans="1:15">
      <c r="A28" s="207"/>
      <c r="B28" s="208"/>
      <c r="C28" s="208"/>
      <c r="D28" s="208"/>
      <c r="E28" s="208"/>
      <c r="F28" s="208"/>
      <c r="G28" s="208"/>
      <c r="H28" s="208"/>
      <c r="I28" s="208"/>
      <c r="J28" s="208"/>
      <c r="K28" s="208"/>
      <c r="L28" s="208"/>
      <c r="M28" s="208"/>
      <c r="N28" s="208"/>
      <c r="O28" s="209"/>
    </row>
    <row r="29" spans="1:15">
      <c r="A29" s="207"/>
      <c r="B29" s="208"/>
      <c r="C29" s="208"/>
      <c r="D29" s="208"/>
      <c r="E29" s="208"/>
      <c r="F29" s="208"/>
      <c r="G29" s="208"/>
      <c r="H29" s="208"/>
      <c r="I29" s="208"/>
      <c r="J29" s="208"/>
      <c r="K29" s="208"/>
      <c r="L29" s="208"/>
      <c r="M29" s="208"/>
      <c r="N29" s="208"/>
      <c r="O29" s="209"/>
    </row>
    <row r="30" spans="1:15">
      <c r="A30" s="207"/>
      <c r="B30" s="208"/>
      <c r="C30" s="208"/>
      <c r="D30" s="208"/>
      <c r="E30" s="208"/>
      <c r="F30" s="208"/>
      <c r="G30" s="208"/>
      <c r="H30" s="208"/>
      <c r="I30" s="208"/>
      <c r="J30" s="208"/>
      <c r="K30" s="208"/>
      <c r="L30" s="208"/>
      <c r="M30" s="208"/>
      <c r="N30" s="208"/>
      <c r="O30" s="209"/>
    </row>
    <row r="31" spans="1:15" s="186" customFormat="1" ht="15" customHeight="1">
      <c r="A31" s="190" t="s">
        <v>277</v>
      </c>
      <c r="B31" s="190" t="s">
        <v>278</v>
      </c>
      <c r="C31" s="190" t="s">
        <v>279</v>
      </c>
      <c r="D31" s="190" t="s">
        <v>278</v>
      </c>
      <c r="E31" s="190" t="s">
        <v>279</v>
      </c>
      <c r="F31" s="190" t="s">
        <v>292</v>
      </c>
      <c r="G31" s="190"/>
      <c r="H31" s="205" t="s">
        <v>253</v>
      </c>
      <c r="I31" s="190" t="s">
        <v>250</v>
      </c>
      <c r="J31" s="190">
        <v>50</v>
      </c>
      <c r="K31" s="190" t="s">
        <v>327</v>
      </c>
      <c r="L31" s="190" t="s">
        <v>327</v>
      </c>
      <c r="M31" s="190" t="s">
        <v>2</v>
      </c>
      <c r="N31" s="190" t="s">
        <v>2</v>
      </c>
      <c r="O31" s="190" t="s">
        <v>2</v>
      </c>
    </row>
    <row r="32" spans="1:15">
      <c r="A32" s="330"/>
      <c r="B32" s="331"/>
      <c r="C32" s="331"/>
      <c r="D32" s="331"/>
      <c r="E32" s="331"/>
      <c r="F32" s="331"/>
      <c r="G32" s="331"/>
      <c r="H32" s="331"/>
      <c r="I32" s="331"/>
      <c r="J32" s="331"/>
      <c r="K32" s="331"/>
      <c r="L32" s="331"/>
      <c r="M32" s="331"/>
      <c r="N32" s="331"/>
      <c r="O32" s="332"/>
    </row>
    <row r="33" spans="1:16" ht="36" customHeight="1">
      <c r="A33" s="326" t="s">
        <v>293</v>
      </c>
      <c r="B33" s="333"/>
      <c r="C33" s="333"/>
      <c r="D33" s="333"/>
      <c r="E33" s="333"/>
      <c r="F33" s="333"/>
      <c r="G33" s="333"/>
      <c r="H33" s="333"/>
      <c r="I33" s="333"/>
      <c r="J33" s="333"/>
      <c r="K33" s="333"/>
      <c r="L33" s="333"/>
      <c r="M33" s="333"/>
      <c r="N33" s="333"/>
      <c r="O33" s="334"/>
    </row>
    <row r="34" spans="1:16">
      <c r="A34" s="207"/>
      <c r="B34" s="208"/>
      <c r="C34" s="208"/>
      <c r="D34" s="208"/>
      <c r="E34" s="208"/>
      <c r="F34" s="208"/>
      <c r="G34" s="208"/>
      <c r="H34" s="208"/>
      <c r="I34" s="208"/>
      <c r="J34" s="208"/>
      <c r="K34" s="208"/>
      <c r="L34" s="208"/>
      <c r="M34" s="208"/>
      <c r="N34" s="208"/>
      <c r="O34" s="209"/>
    </row>
    <row r="35" spans="1:16" ht="116.25" customHeight="1">
      <c r="A35" s="326" t="s">
        <v>349</v>
      </c>
      <c r="B35" s="327"/>
      <c r="C35" s="327"/>
      <c r="D35" s="327"/>
      <c r="E35" s="327"/>
      <c r="F35" s="327"/>
      <c r="G35" s="327"/>
      <c r="H35" s="327"/>
      <c r="I35" s="327"/>
      <c r="J35" s="327"/>
      <c r="K35" s="327"/>
      <c r="L35" s="327"/>
      <c r="M35" s="327"/>
      <c r="N35" s="327"/>
      <c r="O35" s="328"/>
    </row>
    <row r="36" spans="1:16">
      <c r="A36" s="207"/>
      <c r="B36" s="208"/>
      <c r="C36" s="208"/>
      <c r="D36" s="208"/>
      <c r="E36" s="208"/>
      <c r="F36" s="208"/>
      <c r="G36" s="208"/>
      <c r="H36" s="208"/>
      <c r="I36" s="208"/>
      <c r="J36" s="208"/>
      <c r="K36" s="208"/>
      <c r="L36" s="208"/>
      <c r="M36" s="208"/>
      <c r="N36" s="208"/>
      <c r="O36" s="209"/>
    </row>
    <row r="37" spans="1:16">
      <c r="A37" s="207"/>
      <c r="B37" s="208"/>
      <c r="C37" s="208"/>
      <c r="D37" s="208"/>
      <c r="E37" s="208"/>
      <c r="F37" s="208"/>
      <c r="G37" s="208"/>
      <c r="H37" s="208"/>
      <c r="I37" s="208"/>
      <c r="J37" s="208"/>
      <c r="K37" s="208"/>
      <c r="L37" s="208"/>
      <c r="M37" s="208"/>
      <c r="N37" s="208"/>
      <c r="O37" s="209"/>
    </row>
    <row r="38" spans="1:16">
      <c r="A38" s="207"/>
      <c r="B38" s="208"/>
      <c r="C38" s="208"/>
      <c r="D38" s="208"/>
      <c r="E38" s="208"/>
      <c r="F38" s="208"/>
      <c r="G38" s="208"/>
      <c r="H38" s="208"/>
      <c r="I38" s="208"/>
      <c r="J38" s="208"/>
      <c r="K38" s="208"/>
      <c r="L38" s="208"/>
      <c r="M38" s="208"/>
      <c r="N38" s="208"/>
      <c r="O38" s="209"/>
    </row>
    <row r="39" spans="1:16">
      <c r="A39" s="345" t="s">
        <v>186</v>
      </c>
      <c r="B39" s="327"/>
      <c r="C39" s="327"/>
      <c r="D39" s="327"/>
      <c r="E39" s="327"/>
      <c r="F39" s="327"/>
      <c r="G39" s="327"/>
      <c r="H39" s="327"/>
      <c r="I39" s="327"/>
      <c r="J39" s="327"/>
      <c r="K39" s="327"/>
      <c r="L39" s="327"/>
      <c r="M39" s="327"/>
      <c r="N39" s="327"/>
      <c r="O39" s="328"/>
    </row>
    <row r="40" spans="1:16">
      <c r="A40" s="207"/>
      <c r="B40" s="208"/>
      <c r="C40" s="208"/>
      <c r="D40" s="208"/>
      <c r="E40" s="208"/>
      <c r="F40" s="208"/>
      <c r="G40" s="208"/>
      <c r="H40" s="208"/>
      <c r="I40" s="208"/>
      <c r="J40" s="208"/>
      <c r="K40" s="208"/>
      <c r="L40" s="208"/>
      <c r="M40" s="208"/>
      <c r="N40" s="208"/>
      <c r="O40" s="209"/>
    </row>
    <row r="41" spans="1:16">
      <c r="A41" s="207"/>
      <c r="B41" s="208"/>
      <c r="C41" s="208"/>
      <c r="D41" s="208"/>
      <c r="E41" s="208"/>
      <c r="F41" s="208"/>
      <c r="G41" s="208"/>
      <c r="H41" s="208"/>
      <c r="I41" s="208"/>
      <c r="J41" s="208"/>
      <c r="K41" s="208"/>
      <c r="L41" s="208"/>
      <c r="M41" s="208"/>
      <c r="N41" s="208"/>
      <c r="O41" s="209"/>
    </row>
    <row r="42" spans="1:16">
      <c r="A42" s="340"/>
      <c r="B42" s="341"/>
      <c r="C42" s="341"/>
      <c r="D42" s="341"/>
      <c r="E42" s="341"/>
      <c r="F42" s="341"/>
      <c r="G42" s="341"/>
      <c r="H42" s="341"/>
      <c r="I42" s="341"/>
      <c r="J42" s="341"/>
      <c r="K42" s="341"/>
      <c r="L42" s="341"/>
      <c r="M42" s="341"/>
      <c r="N42" s="341"/>
      <c r="O42" s="342"/>
    </row>
    <row r="43" spans="1:16" ht="12.75" customHeight="1">
      <c r="A43" s="191"/>
      <c r="B43" s="191"/>
      <c r="C43" s="191"/>
      <c r="D43" s="191"/>
      <c r="E43" s="188"/>
      <c r="F43" s="188"/>
      <c r="G43" s="188"/>
      <c r="H43" s="188"/>
      <c r="I43" s="188"/>
      <c r="J43" s="188"/>
      <c r="K43" s="188"/>
      <c r="L43" s="188"/>
      <c r="M43" s="188"/>
      <c r="N43" s="188"/>
      <c r="O43" s="188"/>
    </row>
    <row r="44" spans="1:16" ht="13.5" customHeight="1">
      <c r="A44" s="192"/>
      <c r="B44" s="192"/>
      <c r="C44" s="192"/>
      <c r="D44" s="193"/>
      <c r="E44" s="194"/>
      <c r="F44" s="121"/>
      <c r="G44" s="121"/>
      <c r="H44" s="121"/>
      <c r="I44" s="195"/>
      <c r="J44" s="195"/>
      <c r="K44" s="195"/>
      <c r="L44" s="195"/>
      <c r="M44" s="195"/>
      <c r="N44" s="195"/>
      <c r="O44" s="195"/>
      <c r="P44" s="196"/>
    </row>
    <row r="45" spans="1:16" s="19" customFormat="1" ht="14.25" customHeight="1">
      <c r="A45" s="197"/>
      <c r="B45" s="197"/>
      <c r="C45" s="197"/>
      <c r="D45" s="3"/>
      <c r="E45" s="198"/>
      <c r="F45" s="199"/>
      <c r="G45" s="199"/>
      <c r="H45" s="199"/>
      <c r="I45" s="343"/>
      <c r="J45" s="343"/>
      <c r="K45" s="343"/>
      <c r="L45" s="343"/>
      <c r="M45" s="210"/>
      <c r="N45" s="200"/>
      <c r="O45" s="200"/>
      <c r="P45" s="202"/>
    </row>
    <row r="46" spans="1:16" s="19" customFormat="1">
      <c r="A46" s="344"/>
      <c r="B46" s="344"/>
      <c r="C46" s="344"/>
      <c r="D46" s="344"/>
      <c r="E46" s="344"/>
      <c r="F46" s="344"/>
      <c r="G46" s="344"/>
      <c r="H46" s="344"/>
      <c r="I46" s="344"/>
      <c r="J46" s="344"/>
      <c r="K46" s="344"/>
      <c r="L46" s="344"/>
      <c r="M46" s="211"/>
    </row>
  </sheetData>
  <mergeCells count="30">
    <mergeCell ref="A1:O1"/>
    <mergeCell ref="A3:O3"/>
    <mergeCell ref="A4:O4"/>
    <mergeCell ref="A5:A6"/>
    <mergeCell ref="B5:B6"/>
    <mergeCell ref="C5:C6"/>
    <mergeCell ref="D5:D6"/>
    <mergeCell ref="E5:E6"/>
    <mergeCell ref="F5:F6"/>
    <mergeCell ref="G5:G6"/>
    <mergeCell ref="A27:O27"/>
    <mergeCell ref="H5:H6"/>
    <mergeCell ref="I5:I6"/>
    <mergeCell ref="J5:L5"/>
    <mergeCell ref="M5:O5"/>
    <mergeCell ref="A8:O8"/>
    <mergeCell ref="A9:O9"/>
    <mergeCell ref="A11:O11"/>
    <mergeCell ref="A15:O15"/>
    <mergeCell ref="A20:O20"/>
    <mergeCell ref="A21:O21"/>
    <mergeCell ref="A23:O23"/>
    <mergeCell ref="A46:H46"/>
    <mergeCell ref="I46:L46"/>
    <mergeCell ref="A32:O32"/>
    <mergeCell ref="A33:O33"/>
    <mergeCell ref="A35:O35"/>
    <mergeCell ref="A39:O39"/>
    <mergeCell ref="A42:O42"/>
    <mergeCell ref="I45:L45"/>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6"/>
  <sheetViews>
    <sheetView showGridLines="0" topLeftCell="A7" zoomScale="70" zoomScaleNormal="70" workbookViewId="0">
      <selection activeCell="R25" sqref="R25"/>
    </sheetView>
  </sheetViews>
  <sheetFormatPr baseColWidth="10" defaultColWidth="11.42578125" defaultRowHeight="13.5"/>
  <cols>
    <col min="1" max="7" width="5" style="1" customWidth="1"/>
    <col min="8" max="8" width="60.7109375" style="1" customWidth="1"/>
    <col min="9" max="9" width="19.5703125" style="1" bestFit="1" customWidth="1"/>
    <col min="10" max="13" width="12.7109375" style="1" customWidth="1"/>
    <col min="14" max="14" width="12.7109375" style="1" bestFit="1" customWidth="1"/>
    <col min="15" max="15" width="10.42578125" style="1" bestFit="1" customWidth="1"/>
    <col min="16" max="16384" width="11.42578125" style="1"/>
  </cols>
  <sheetData>
    <row r="1" spans="1:15" ht="34.9" customHeight="1">
      <c r="A1" s="270" t="s">
        <v>178</v>
      </c>
      <c r="B1" s="271"/>
      <c r="C1" s="271"/>
      <c r="D1" s="271"/>
      <c r="E1" s="271"/>
      <c r="F1" s="271"/>
      <c r="G1" s="271"/>
      <c r="H1" s="271"/>
      <c r="I1" s="271"/>
      <c r="J1" s="271"/>
      <c r="K1" s="271"/>
      <c r="L1" s="271"/>
      <c r="M1" s="271"/>
      <c r="N1" s="271"/>
      <c r="O1" s="272"/>
    </row>
    <row r="2" spans="1:15" ht="7.9" customHeight="1">
      <c r="A2" s="204"/>
      <c r="B2" s="204"/>
      <c r="C2" s="204"/>
      <c r="D2" s="204"/>
      <c r="E2" s="204"/>
      <c r="F2" s="204"/>
      <c r="G2" s="204"/>
      <c r="H2" s="204"/>
      <c r="I2" s="204"/>
      <c r="J2" s="204"/>
      <c r="K2" s="204"/>
      <c r="L2" s="204"/>
      <c r="M2" s="204"/>
      <c r="N2" s="204"/>
      <c r="O2" s="204"/>
    </row>
    <row r="3" spans="1:15" ht="19.149999999999999" customHeight="1">
      <c r="A3" s="335" t="s">
        <v>217</v>
      </c>
      <c r="B3" s="336"/>
      <c r="C3" s="336"/>
      <c r="D3" s="336"/>
      <c r="E3" s="336"/>
      <c r="F3" s="336"/>
      <c r="G3" s="336"/>
      <c r="H3" s="336"/>
      <c r="I3" s="336"/>
      <c r="J3" s="336"/>
      <c r="K3" s="336"/>
      <c r="L3" s="336"/>
      <c r="M3" s="336"/>
      <c r="N3" s="336"/>
      <c r="O3" s="337"/>
    </row>
    <row r="4" spans="1:15" ht="19.149999999999999" customHeight="1">
      <c r="A4" s="335" t="s">
        <v>275</v>
      </c>
      <c r="B4" s="336"/>
      <c r="C4" s="336"/>
      <c r="D4" s="336"/>
      <c r="E4" s="336"/>
      <c r="F4" s="336"/>
      <c r="G4" s="336"/>
      <c r="H4" s="336"/>
      <c r="I4" s="336"/>
      <c r="J4" s="336"/>
      <c r="K4" s="336"/>
      <c r="L4" s="336"/>
      <c r="M4" s="336"/>
      <c r="N4" s="336"/>
      <c r="O4" s="337"/>
    </row>
    <row r="5" spans="1:15" ht="19.899999999999999" customHeight="1">
      <c r="A5" s="268" t="s">
        <v>110</v>
      </c>
      <c r="B5" s="268" t="s">
        <v>179</v>
      </c>
      <c r="C5" s="268" t="s">
        <v>50</v>
      </c>
      <c r="D5" s="268" t="s">
        <v>47</v>
      </c>
      <c r="E5" s="268" t="s">
        <v>48</v>
      </c>
      <c r="F5" s="268" t="s">
        <v>12</v>
      </c>
      <c r="G5" s="268" t="s">
        <v>92</v>
      </c>
      <c r="H5" s="338" t="s">
        <v>13</v>
      </c>
      <c r="I5" s="268" t="s">
        <v>180</v>
      </c>
      <c r="J5" s="286" t="s">
        <v>181</v>
      </c>
      <c r="K5" s="287"/>
      <c r="L5" s="329"/>
      <c r="M5" s="286" t="s">
        <v>182</v>
      </c>
      <c r="N5" s="287"/>
      <c r="O5" s="329"/>
    </row>
    <row r="6" spans="1:15" ht="19.899999999999999" customHeight="1">
      <c r="A6" s="269"/>
      <c r="B6" s="269"/>
      <c r="C6" s="269"/>
      <c r="D6" s="269"/>
      <c r="E6" s="269"/>
      <c r="F6" s="269"/>
      <c r="G6" s="269"/>
      <c r="H6" s="339"/>
      <c r="I6" s="269"/>
      <c r="J6" s="206" t="s">
        <v>183</v>
      </c>
      <c r="K6" s="206" t="s">
        <v>187</v>
      </c>
      <c r="L6" s="206" t="s">
        <v>184</v>
      </c>
      <c r="M6" s="206" t="s">
        <v>121</v>
      </c>
      <c r="N6" s="206" t="s">
        <v>171</v>
      </c>
      <c r="O6" s="206" t="s">
        <v>21</v>
      </c>
    </row>
    <row r="7" spans="1:15" s="186" customFormat="1" ht="25.5">
      <c r="A7" s="185" t="s">
        <v>277</v>
      </c>
      <c r="B7" s="185" t="s">
        <v>278</v>
      </c>
      <c r="C7" s="185" t="s">
        <v>279</v>
      </c>
      <c r="D7" s="185" t="s">
        <v>278</v>
      </c>
      <c r="E7" s="185" t="s">
        <v>279</v>
      </c>
      <c r="F7" s="185" t="s">
        <v>294</v>
      </c>
      <c r="G7" s="185"/>
      <c r="H7" s="205" t="s">
        <v>254</v>
      </c>
      <c r="I7" s="185" t="s">
        <v>250</v>
      </c>
      <c r="J7" s="185" t="s">
        <v>295</v>
      </c>
      <c r="K7" s="185" t="s">
        <v>328</v>
      </c>
      <c r="L7" s="185" t="s">
        <v>328</v>
      </c>
      <c r="M7" s="185" t="s">
        <v>2</v>
      </c>
      <c r="N7" s="185" t="s">
        <v>2</v>
      </c>
      <c r="O7" s="185" t="s">
        <v>2</v>
      </c>
    </row>
    <row r="8" spans="1:15">
      <c r="A8" s="330"/>
      <c r="B8" s="331"/>
      <c r="C8" s="331"/>
      <c r="D8" s="331"/>
      <c r="E8" s="331"/>
      <c r="F8" s="331"/>
      <c r="G8" s="331"/>
      <c r="H8" s="331"/>
      <c r="I8" s="331"/>
      <c r="J8" s="331"/>
      <c r="K8" s="331"/>
      <c r="L8" s="331"/>
      <c r="M8" s="331"/>
      <c r="N8" s="331"/>
      <c r="O8" s="332"/>
    </row>
    <row r="9" spans="1:15" ht="30" customHeight="1">
      <c r="A9" s="326" t="s">
        <v>296</v>
      </c>
      <c r="B9" s="333"/>
      <c r="C9" s="333"/>
      <c r="D9" s="333"/>
      <c r="E9" s="333"/>
      <c r="F9" s="333"/>
      <c r="G9" s="333"/>
      <c r="H9" s="333"/>
      <c r="I9" s="333"/>
      <c r="J9" s="333"/>
      <c r="K9" s="333"/>
      <c r="L9" s="333"/>
      <c r="M9" s="333"/>
      <c r="N9" s="333"/>
      <c r="O9" s="334"/>
    </row>
    <row r="10" spans="1:15">
      <c r="A10" s="207"/>
      <c r="B10" s="208"/>
      <c r="C10" s="208"/>
      <c r="D10" s="208"/>
      <c r="E10" s="208"/>
      <c r="F10" s="208"/>
      <c r="G10" s="208"/>
      <c r="H10" s="208"/>
      <c r="I10" s="208"/>
      <c r="J10" s="208"/>
      <c r="K10" s="208"/>
      <c r="L10" s="208"/>
      <c r="M10" s="208"/>
      <c r="N10" s="208"/>
      <c r="O10" s="209"/>
    </row>
    <row r="11" spans="1:15" ht="132.75" customHeight="1">
      <c r="A11" s="326" t="s">
        <v>297</v>
      </c>
      <c r="B11" s="327"/>
      <c r="C11" s="327"/>
      <c r="D11" s="327"/>
      <c r="E11" s="327"/>
      <c r="F11" s="327"/>
      <c r="G11" s="327"/>
      <c r="H11" s="327"/>
      <c r="I11" s="327"/>
      <c r="J11" s="327"/>
      <c r="K11" s="327"/>
      <c r="L11" s="327"/>
      <c r="M11" s="327"/>
      <c r="N11" s="327"/>
      <c r="O11" s="328"/>
    </row>
    <row r="12" spans="1:15">
      <c r="A12" s="207"/>
      <c r="B12" s="208"/>
      <c r="C12" s="208"/>
      <c r="D12" s="208"/>
      <c r="E12" s="208"/>
      <c r="F12" s="208"/>
      <c r="G12" s="208"/>
      <c r="H12" s="208"/>
      <c r="I12" s="208"/>
      <c r="J12" s="208"/>
      <c r="K12" s="208"/>
      <c r="L12" s="208"/>
      <c r="M12" s="208"/>
      <c r="N12" s="208"/>
      <c r="O12" s="209"/>
    </row>
    <row r="13" spans="1:15">
      <c r="A13" s="207"/>
      <c r="B13" s="208"/>
      <c r="C13" s="208"/>
      <c r="D13" s="208"/>
      <c r="E13" s="208"/>
      <c r="F13" s="208"/>
      <c r="G13" s="208"/>
      <c r="H13" s="208"/>
      <c r="I13" s="208"/>
      <c r="J13" s="208"/>
      <c r="K13" s="208"/>
      <c r="L13" s="208"/>
      <c r="M13" s="208"/>
      <c r="N13" s="208"/>
      <c r="O13" s="209"/>
    </row>
    <row r="14" spans="1:15">
      <c r="A14" s="207"/>
      <c r="B14" s="208"/>
      <c r="C14" s="208"/>
      <c r="D14" s="208"/>
      <c r="E14" s="208"/>
      <c r="F14" s="208"/>
      <c r="G14" s="208"/>
      <c r="H14" s="208"/>
      <c r="I14" s="208"/>
      <c r="J14" s="208"/>
      <c r="K14" s="208"/>
      <c r="L14" s="208"/>
      <c r="M14" s="208"/>
      <c r="N14" s="208"/>
      <c r="O14" s="209"/>
    </row>
    <row r="15" spans="1:15">
      <c r="A15" s="345" t="s">
        <v>186</v>
      </c>
      <c r="B15" s="327"/>
      <c r="C15" s="327"/>
      <c r="D15" s="327"/>
      <c r="E15" s="327"/>
      <c r="F15" s="327"/>
      <c r="G15" s="327"/>
      <c r="H15" s="327"/>
      <c r="I15" s="327"/>
      <c r="J15" s="327"/>
      <c r="K15" s="327"/>
      <c r="L15" s="327"/>
      <c r="M15" s="327"/>
      <c r="N15" s="327"/>
      <c r="O15" s="328"/>
    </row>
    <row r="16" spans="1:15">
      <c r="A16" s="207"/>
      <c r="B16" s="208"/>
      <c r="C16" s="208"/>
      <c r="D16" s="208"/>
      <c r="E16" s="208"/>
      <c r="F16" s="208"/>
      <c r="G16" s="208"/>
      <c r="H16" s="208"/>
      <c r="I16" s="208"/>
      <c r="J16" s="208"/>
      <c r="K16" s="208"/>
      <c r="L16" s="208"/>
      <c r="M16" s="208"/>
      <c r="N16" s="208"/>
      <c r="O16" s="209"/>
    </row>
    <row r="17" spans="1:15">
      <c r="A17" s="207"/>
      <c r="B17" s="208"/>
      <c r="C17" s="208"/>
      <c r="D17" s="208"/>
      <c r="E17" s="208"/>
      <c r="F17" s="208"/>
      <c r="G17" s="208"/>
      <c r="H17" s="208"/>
      <c r="I17" s="208"/>
      <c r="J17" s="208"/>
      <c r="K17" s="208"/>
      <c r="L17" s="208"/>
      <c r="M17" s="208"/>
      <c r="N17" s="208"/>
      <c r="O17" s="209"/>
    </row>
    <row r="18" spans="1:15">
      <c r="A18" s="187"/>
      <c r="B18" s="188"/>
      <c r="C18" s="188"/>
      <c r="D18" s="188"/>
      <c r="E18" s="188"/>
      <c r="F18" s="188"/>
      <c r="G18" s="188"/>
      <c r="H18" s="188"/>
      <c r="I18" s="188"/>
      <c r="J18" s="188"/>
      <c r="K18" s="188"/>
      <c r="L18" s="188"/>
      <c r="M18" s="188"/>
      <c r="N18" s="188"/>
      <c r="O18" s="189"/>
    </row>
    <row r="19" spans="1:15" s="186" customFormat="1" ht="15" customHeight="1">
      <c r="A19" s="190" t="s">
        <v>277</v>
      </c>
      <c r="B19" s="190" t="s">
        <v>278</v>
      </c>
      <c r="C19" s="190" t="s">
        <v>279</v>
      </c>
      <c r="D19" s="190" t="s">
        <v>278</v>
      </c>
      <c r="E19" s="190" t="s">
        <v>279</v>
      </c>
      <c r="F19" s="190" t="s">
        <v>298</v>
      </c>
      <c r="G19" s="190"/>
      <c r="H19" s="205" t="s">
        <v>255</v>
      </c>
      <c r="I19" s="190" t="s">
        <v>256</v>
      </c>
      <c r="J19" s="190">
        <v>5</v>
      </c>
      <c r="K19" s="190" t="s">
        <v>279</v>
      </c>
      <c r="L19" s="190" t="s">
        <v>279</v>
      </c>
      <c r="M19" s="190" t="s">
        <v>2</v>
      </c>
      <c r="N19" s="190" t="s">
        <v>2</v>
      </c>
      <c r="O19" s="190" t="s">
        <v>2</v>
      </c>
    </row>
    <row r="20" spans="1:15">
      <c r="A20" s="330"/>
      <c r="B20" s="331"/>
      <c r="C20" s="331"/>
      <c r="D20" s="331"/>
      <c r="E20" s="331"/>
      <c r="F20" s="331"/>
      <c r="G20" s="331"/>
      <c r="H20" s="331"/>
      <c r="I20" s="331"/>
      <c r="J20" s="331"/>
      <c r="K20" s="331"/>
      <c r="L20" s="331"/>
      <c r="M20" s="331"/>
      <c r="N20" s="331"/>
      <c r="O20" s="332"/>
    </row>
    <row r="21" spans="1:15" ht="33" customHeight="1">
      <c r="A21" s="326" t="s">
        <v>293</v>
      </c>
      <c r="B21" s="333"/>
      <c r="C21" s="333"/>
      <c r="D21" s="333"/>
      <c r="E21" s="333"/>
      <c r="F21" s="333"/>
      <c r="G21" s="333"/>
      <c r="H21" s="333"/>
      <c r="I21" s="333"/>
      <c r="J21" s="333"/>
      <c r="K21" s="333"/>
      <c r="L21" s="333"/>
      <c r="M21" s="333"/>
      <c r="N21" s="333"/>
      <c r="O21" s="334"/>
    </row>
    <row r="22" spans="1:15">
      <c r="A22" s="207"/>
      <c r="B22" s="208"/>
      <c r="C22" s="208"/>
      <c r="D22" s="208"/>
      <c r="E22" s="208"/>
      <c r="F22" s="208"/>
      <c r="G22" s="208"/>
      <c r="H22" s="208"/>
      <c r="I22" s="208"/>
      <c r="J22" s="208"/>
      <c r="K22" s="208"/>
      <c r="L22" s="208"/>
      <c r="M22" s="208"/>
      <c r="N22" s="208"/>
      <c r="O22" s="209"/>
    </row>
    <row r="23" spans="1:15" ht="92.25" customHeight="1">
      <c r="A23" s="326" t="s">
        <v>343</v>
      </c>
      <c r="B23" s="327"/>
      <c r="C23" s="327"/>
      <c r="D23" s="327"/>
      <c r="E23" s="327"/>
      <c r="F23" s="327"/>
      <c r="G23" s="327"/>
      <c r="H23" s="327"/>
      <c r="I23" s="327"/>
      <c r="J23" s="327"/>
      <c r="K23" s="327"/>
      <c r="L23" s="327"/>
      <c r="M23" s="327"/>
      <c r="N23" s="327"/>
      <c r="O23" s="328"/>
    </row>
    <row r="24" spans="1:15">
      <c r="A24" s="207"/>
      <c r="B24" s="208"/>
      <c r="C24" s="208"/>
      <c r="D24" s="208"/>
      <c r="E24" s="208"/>
      <c r="F24" s="208"/>
      <c r="G24" s="208"/>
      <c r="H24" s="208"/>
      <c r="I24" s="208"/>
      <c r="J24" s="208"/>
      <c r="K24" s="208"/>
      <c r="L24" s="208"/>
      <c r="M24" s="208"/>
      <c r="N24" s="208"/>
      <c r="O24" s="209"/>
    </row>
    <row r="25" spans="1:15">
      <c r="A25" s="207"/>
      <c r="B25" s="208"/>
      <c r="C25" s="208"/>
      <c r="D25" s="208"/>
      <c r="E25" s="208"/>
      <c r="F25" s="208"/>
      <c r="G25" s="208"/>
      <c r="H25" s="208"/>
      <c r="I25" s="208"/>
      <c r="J25" s="208"/>
      <c r="K25" s="208"/>
      <c r="L25" s="208"/>
      <c r="M25" s="208"/>
      <c r="N25" s="208"/>
      <c r="O25" s="209"/>
    </row>
    <row r="26" spans="1:15">
      <c r="A26" s="207"/>
      <c r="B26" s="208"/>
      <c r="C26" s="208"/>
      <c r="D26" s="208"/>
      <c r="E26" s="208"/>
      <c r="F26" s="208"/>
      <c r="G26" s="208"/>
      <c r="H26" s="208"/>
      <c r="I26" s="208"/>
      <c r="J26" s="208"/>
      <c r="K26" s="208"/>
      <c r="L26" s="208"/>
      <c r="M26" s="208"/>
      <c r="N26" s="208"/>
      <c r="O26" s="209"/>
    </row>
    <row r="27" spans="1:15">
      <c r="A27" s="345" t="s">
        <v>186</v>
      </c>
      <c r="B27" s="327"/>
      <c r="C27" s="327"/>
      <c r="D27" s="327"/>
      <c r="E27" s="327"/>
      <c r="F27" s="327"/>
      <c r="G27" s="327"/>
      <c r="H27" s="327"/>
      <c r="I27" s="327"/>
      <c r="J27" s="327"/>
      <c r="K27" s="327"/>
      <c r="L27" s="327"/>
      <c r="M27" s="327"/>
      <c r="N27" s="327"/>
      <c r="O27" s="328"/>
    </row>
    <row r="28" spans="1:15">
      <c r="A28" s="207"/>
      <c r="B28" s="208"/>
      <c r="C28" s="208"/>
      <c r="D28" s="208"/>
      <c r="E28" s="208"/>
      <c r="F28" s="208"/>
      <c r="G28" s="208"/>
      <c r="H28" s="208"/>
      <c r="I28" s="208"/>
      <c r="J28" s="208"/>
      <c r="K28" s="208"/>
      <c r="L28" s="208"/>
      <c r="M28" s="208"/>
      <c r="N28" s="208"/>
      <c r="O28" s="209"/>
    </row>
    <row r="29" spans="1:15">
      <c r="A29" s="207"/>
      <c r="B29" s="208"/>
      <c r="C29" s="208"/>
      <c r="D29" s="208"/>
      <c r="E29" s="208"/>
      <c r="F29" s="208"/>
      <c r="G29" s="208"/>
      <c r="H29" s="208"/>
      <c r="I29" s="208"/>
      <c r="J29" s="208"/>
      <c r="K29" s="208"/>
      <c r="L29" s="208"/>
      <c r="M29" s="208"/>
      <c r="N29" s="208"/>
      <c r="O29" s="209"/>
    </row>
    <row r="30" spans="1:15">
      <c r="A30" s="207"/>
      <c r="B30" s="208"/>
      <c r="C30" s="208"/>
      <c r="D30" s="208"/>
      <c r="E30" s="208"/>
      <c r="F30" s="208"/>
      <c r="G30" s="208"/>
      <c r="H30" s="208"/>
      <c r="I30" s="208"/>
      <c r="J30" s="208"/>
      <c r="K30" s="208"/>
      <c r="L30" s="208"/>
      <c r="M30" s="208"/>
      <c r="N30" s="208"/>
      <c r="O30" s="209"/>
    </row>
    <row r="31" spans="1:15" s="186" customFormat="1" ht="15" customHeight="1">
      <c r="A31" s="190" t="s">
        <v>277</v>
      </c>
      <c r="B31" s="190" t="s">
        <v>278</v>
      </c>
      <c r="C31" s="190" t="s">
        <v>279</v>
      </c>
      <c r="D31" s="190" t="s">
        <v>278</v>
      </c>
      <c r="E31" s="190" t="s">
        <v>279</v>
      </c>
      <c r="F31" s="190" t="s">
        <v>299</v>
      </c>
      <c r="G31" s="190"/>
      <c r="H31" s="205" t="s">
        <v>257</v>
      </c>
      <c r="I31" s="190" t="s">
        <v>250</v>
      </c>
      <c r="J31" s="190" t="s">
        <v>300</v>
      </c>
      <c r="K31" s="190" t="s">
        <v>329</v>
      </c>
      <c r="L31" s="190" t="s">
        <v>329</v>
      </c>
      <c r="M31" s="190" t="s">
        <v>2</v>
      </c>
      <c r="N31" s="190" t="s">
        <v>2</v>
      </c>
      <c r="O31" s="190" t="s">
        <v>2</v>
      </c>
    </row>
    <row r="32" spans="1:15">
      <c r="A32" s="330"/>
      <c r="B32" s="331"/>
      <c r="C32" s="331"/>
      <c r="D32" s="331"/>
      <c r="E32" s="331"/>
      <c r="F32" s="331"/>
      <c r="G32" s="331"/>
      <c r="H32" s="331"/>
      <c r="I32" s="331"/>
      <c r="J32" s="331"/>
      <c r="K32" s="331"/>
      <c r="L32" s="331"/>
      <c r="M32" s="331"/>
      <c r="N32" s="331"/>
      <c r="O32" s="332"/>
    </row>
    <row r="33" spans="1:16" ht="36" customHeight="1">
      <c r="A33" s="326" t="s">
        <v>301</v>
      </c>
      <c r="B33" s="333"/>
      <c r="C33" s="333"/>
      <c r="D33" s="333"/>
      <c r="E33" s="333"/>
      <c r="F33" s="333"/>
      <c r="G33" s="333"/>
      <c r="H33" s="333"/>
      <c r="I33" s="333"/>
      <c r="J33" s="333"/>
      <c r="K33" s="333"/>
      <c r="L33" s="333"/>
      <c r="M33" s="333"/>
      <c r="N33" s="333"/>
      <c r="O33" s="334"/>
    </row>
    <row r="34" spans="1:16">
      <c r="A34" s="207"/>
      <c r="B34" s="208"/>
      <c r="C34" s="208"/>
      <c r="D34" s="208"/>
      <c r="E34" s="208"/>
      <c r="F34" s="208"/>
      <c r="G34" s="208"/>
      <c r="H34" s="208"/>
      <c r="I34" s="208"/>
      <c r="J34" s="208"/>
      <c r="K34" s="208"/>
      <c r="L34" s="208"/>
      <c r="M34" s="208"/>
      <c r="N34" s="208"/>
      <c r="O34" s="209"/>
    </row>
    <row r="35" spans="1:16" ht="164.25" customHeight="1">
      <c r="A35" s="326" t="s">
        <v>302</v>
      </c>
      <c r="B35" s="327"/>
      <c r="C35" s="327"/>
      <c r="D35" s="327"/>
      <c r="E35" s="327"/>
      <c r="F35" s="327"/>
      <c r="G35" s="327"/>
      <c r="H35" s="327"/>
      <c r="I35" s="327"/>
      <c r="J35" s="327"/>
      <c r="K35" s="327"/>
      <c r="L35" s="327"/>
      <c r="M35" s="327"/>
      <c r="N35" s="327"/>
      <c r="O35" s="328"/>
    </row>
    <row r="36" spans="1:16">
      <c r="A36" s="207"/>
      <c r="B36" s="208"/>
      <c r="C36" s="208"/>
      <c r="D36" s="208"/>
      <c r="E36" s="208"/>
      <c r="F36" s="208"/>
      <c r="G36" s="208"/>
      <c r="H36" s="208"/>
      <c r="I36" s="208"/>
      <c r="J36" s="208"/>
      <c r="K36" s="208"/>
      <c r="L36" s="208"/>
      <c r="M36" s="208"/>
      <c r="N36" s="208"/>
      <c r="O36" s="209"/>
    </row>
    <row r="37" spans="1:16">
      <c r="A37" s="207"/>
      <c r="B37" s="208"/>
      <c r="C37" s="208"/>
      <c r="D37" s="208"/>
      <c r="E37" s="208"/>
      <c r="F37" s="208"/>
      <c r="G37" s="208"/>
      <c r="H37" s="208"/>
      <c r="I37" s="208"/>
      <c r="J37" s="208"/>
      <c r="K37" s="208"/>
      <c r="L37" s="208"/>
      <c r="M37" s="208"/>
      <c r="N37" s="208"/>
      <c r="O37" s="209"/>
    </row>
    <row r="38" spans="1:16">
      <c r="A38" s="207"/>
      <c r="B38" s="208"/>
      <c r="C38" s="208"/>
      <c r="D38" s="208"/>
      <c r="E38" s="208"/>
      <c r="F38" s="208"/>
      <c r="G38" s="208"/>
      <c r="H38" s="208"/>
      <c r="I38" s="208"/>
      <c r="J38" s="208"/>
      <c r="K38" s="208"/>
      <c r="L38" s="208"/>
      <c r="M38" s="208"/>
      <c r="N38" s="208"/>
      <c r="O38" s="209"/>
    </row>
    <row r="39" spans="1:16">
      <c r="A39" s="345" t="s">
        <v>186</v>
      </c>
      <c r="B39" s="327"/>
      <c r="C39" s="327"/>
      <c r="D39" s="327"/>
      <c r="E39" s="327"/>
      <c r="F39" s="327"/>
      <c r="G39" s="327"/>
      <c r="H39" s="327"/>
      <c r="I39" s="327"/>
      <c r="J39" s="327"/>
      <c r="K39" s="327"/>
      <c r="L39" s="327"/>
      <c r="M39" s="327"/>
      <c r="N39" s="327"/>
      <c r="O39" s="328"/>
    </row>
    <row r="40" spans="1:16">
      <c r="A40" s="207"/>
      <c r="B40" s="208"/>
      <c r="C40" s="208"/>
      <c r="D40" s="208"/>
      <c r="E40" s="208"/>
      <c r="F40" s="208"/>
      <c r="G40" s="208"/>
      <c r="H40" s="208"/>
      <c r="I40" s="208"/>
      <c r="J40" s="208"/>
      <c r="K40" s="208"/>
      <c r="L40" s="208"/>
      <c r="M40" s="208"/>
      <c r="N40" s="208"/>
      <c r="O40" s="209"/>
    </row>
    <row r="41" spans="1:16">
      <c r="A41" s="207"/>
      <c r="B41" s="208"/>
      <c r="C41" s="208"/>
      <c r="D41" s="208"/>
      <c r="E41" s="208"/>
      <c r="F41" s="208"/>
      <c r="G41" s="208"/>
      <c r="H41" s="208"/>
      <c r="I41" s="208"/>
      <c r="J41" s="208"/>
      <c r="K41" s="208"/>
      <c r="L41" s="208"/>
      <c r="M41" s="208"/>
      <c r="N41" s="208"/>
      <c r="O41" s="209"/>
    </row>
    <row r="42" spans="1:16">
      <c r="A42" s="340"/>
      <c r="B42" s="341"/>
      <c r="C42" s="341"/>
      <c r="D42" s="341"/>
      <c r="E42" s="341"/>
      <c r="F42" s="341"/>
      <c r="G42" s="341"/>
      <c r="H42" s="341"/>
      <c r="I42" s="341"/>
      <c r="J42" s="341"/>
      <c r="K42" s="341"/>
      <c r="L42" s="341"/>
      <c r="M42" s="341"/>
      <c r="N42" s="341"/>
      <c r="O42" s="342"/>
    </row>
    <row r="43" spans="1:16" ht="12.75" customHeight="1">
      <c r="A43" s="191"/>
      <c r="B43" s="191"/>
      <c r="C43" s="191"/>
      <c r="D43" s="191"/>
      <c r="E43" s="188"/>
      <c r="F43" s="188"/>
      <c r="G43" s="188"/>
      <c r="H43" s="188"/>
      <c r="I43" s="188"/>
      <c r="J43" s="188"/>
      <c r="K43" s="188"/>
      <c r="L43" s="188"/>
      <c r="M43" s="188"/>
      <c r="N43" s="188"/>
      <c r="O43" s="188"/>
    </row>
    <row r="44" spans="1:16" ht="13.5" customHeight="1">
      <c r="A44" s="192"/>
      <c r="B44" s="192"/>
      <c r="C44" s="192"/>
      <c r="D44" s="193"/>
      <c r="E44" s="194"/>
      <c r="F44" s="121"/>
      <c r="G44" s="121"/>
      <c r="H44" s="121"/>
      <c r="I44" s="195"/>
      <c r="J44" s="195"/>
      <c r="K44" s="195"/>
      <c r="L44" s="195"/>
      <c r="M44" s="195"/>
      <c r="N44" s="195"/>
      <c r="O44" s="195"/>
      <c r="P44" s="196"/>
    </row>
    <row r="45" spans="1:16" s="19" customFormat="1" ht="14.25" customHeight="1">
      <c r="A45" s="197"/>
      <c r="B45" s="197"/>
      <c r="C45" s="197"/>
      <c r="D45" s="3"/>
      <c r="E45" s="198"/>
      <c r="F45" s="199"/>
      <c r="G45" s="199"/>
      <c r="H45" s="199"/>
      <c r="I45" s="343"/>
      <c r="J45" s="343"/>
      <c r="K45" s="343"/>
      <c r="L45" s="343"/>
      <c r="M45" s="210"/>
      <c r="N45" s="200"/>
      <c r="O45" s="200"/>
      <c r="P45" s="202"/>
    </row>
    <row r="46" spans="1:16" s="19" customFormat="1">
      <c r="A46" s="344"/>
      <c r="B46" s="344"/>
      <c r="C46" s="344"/>
      <c r="D46" s="344"/>
      <c r="E46" s="344"/>
      <c r="F46" s="344"/>
      <c r="G46" s="344"/>
      <c r="H46" s="344"/>
      <c r="I46" s="344"/>
      <c r="J46" s="344"/>
      <c r="K46" s="344"/>
      <c r="L46" s="344"/>
      <c r="M46" s="211"/>
    </row>
  </sheetData>
  <mergeCells count="30">
    <mergeCell ref="A1:O1"/>
    <mergeCell ref="A3:O3"/>
    <mergeCell ref="A4:O4"/>
    <mergeCell ref="A5:A6"/>
    <mergeCell ref="B5:B6"/>
    <mergeCell ref="C5:C6"/>
    <mergeCell ref="D5:D6"/>
    <mergeCell ref="E5:E6"/>
    <mergeCell ref="F5:F6"/>
    <mergeCell ref="G5:G6"/>
    <mergeCell ref="A27:O27"/>
    <mergeCell ref="H5:H6"/>
    <mergeCell ref="I5:I6"/>
    <mergeCell ref="J5:L5"/>
    <mergeCell ref="M5:O5"/>
    <mergeCell ref="A8:O8"/>
    <mergeCell ref="A9:O9"/>
    <mergeCell ref="A11:O11"/>
    <mergeCell ref="A15:O15"/>
    <mergeCell ref="A20:O20"/>
    <mergeCell ref="A21:O21"/>
    <mergeCell ref="A23:O23"/>
    <mergeCell ref="A46:H46"/>
    <mergeCell ref="I46:L46"/>
    <mergeCell ref="A32:O32"/>
    <mergeCell ref="A33:O33"/>
    <mergeCell ref="A35:O35"/>
    <mergeCell ref="A39:O39"/>
    <mergeCell ref="A42:O42"/>
    <mergeCell ref="I45:L45"/>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6"/>
  <sheetViews>
    <sheetView showGridLines="0" zoomScale="70" zoomScaleNormal="70" workbookViewId="0">
      <selection activeCell="H40" sqref="H40"/>
    </sheetView>
  </sheetViews>
  <sheetFormatPr baseColWidth="10" defaultColWidth="11.42578125" defaultRowHeight="13.5"/>
  <cols>
    <col min="1" max="7" width="5" style="1" customWidth="1"/>
    <col min="8" max="8" width="60.7109375" style="1" customWidth="1"/>
    <col min="9" max="9" width="11" style="1" bestFit="1" customWidth="1"/>
    <col min="10" max="13" width="12.7109375" style="1" customWidth="1"/>
    <col min="14" max="14" width="12.7109375" style="1" bestFit="1" customWidth="1"/>
    <col min="15" max="15" width="10.42578125" style="1" bestFit="1" customWidth="1"/>
    <col min="16" max="16384" width="11.42578125" style="1"/>
  </cols>
  <sheetData>
    <row r="1" spans="1:15" ht="34.9" customHeight="1">
      <c r="A1" s="270" t="s">
        <v>178</v>
      </c>
      <c r="B1" s="271"/>
      <c r="C1" s="271"/>
      <c r="D1" s="271"/>
      <c r="E1" s="271"/>
      <c r="F1" s="271"/>
      <c r="G1" s="271"/>
      <c r="H1" s="271"/>
      <c r="I1" s="271"/>
      <c r="J1" s="271"/>
      <c r="K1" s="271"/>
      <c r="L1" s="271"/>
      <c r="M1" s="271"/>
      <c r="N1" s="271"/>
      <c r="O1" s="272"/>
    </row>
    <row r="2" spans="1:15" ht="7.9" customHeight="1">
      <c r="A2" s="204"/>
      <c r="B2" s="204"/>
      <c r="C2" s="204"/>
      <c r="D2" s="204"/>
      <c r="E2" s="204"/>
      <c r="F2" s="204"/>
      <c r="G2" s="204"/>
      <c r="H2" s="204"/>
      <c r="I2" s="204"/>
      <c r="J2" s="204"/>
      <c r="K2" s="204"/>
      <c r="L2" s="204"/>
      <c r="M2" s="204"/>
      <c r="N2" s="204"/>
      <c r="O2" s="204"/>
    </row>
    <row r="3" spans="1:15" ht="19.149999999999999" customHeight="1">
      <c r="A3" s="335" t="s">
        <v>217</v>
      </c>
      <c r="B3" s="336"/>
      <c r="C3" s="336"/>
      <c r="D3" s="336"/>
      <c r="E3" s="336"/>
      <c r="F3" s="336"/>
      <c r="G3" s="336"/>
      <c r="H3" s="336"/>
      <c r="I3" s="336"/>
      <c r="J3" s="336"/>
      <c r="K3" s="336"/>
      <c r="L3" s="336"/>
      <c r="M3" s="336"/>
      <c r="N3" s="336"/>
      <c r="O3" s="337"/>
    </row>
    <row r="4" spans="1:15" ht="19.149999999999999" customHeight="1">
      <c r="A4" s="335" t="s">
        <v>275</v>
      </c>
      <c r="B4" s="336"/>
      <c r="C4" s="336"/>
      <c r="D4" s="336"/>
      <c r="E4" s="336"/>
      <c r="F4" s="336"/>
      <c r="G4" s="336"/>
      <c r="H4" s="336"/>
      <c r="I4" s="336"/>
      <c r="J4" s="336"/>
      <c r="K4" s="336"/>
      <c r="L4" s="336"/>
      <c r="M4" s="336"/>
      <c r="N4" s="336"/>
      <c r="O4" s="337"/>
    </row>
    <row r="5" spans="1:15" ht="19.899999999999999" customHeight="1">
      <c r="A5" s="268" t="s">
        <v>110</v>
      </c>
      <c r="B5" s="268" t="s">
        <v>179</v>
      </c>
      <c r="C5" s="268" t="s">
        <v>50</v>
      </c>
      <c r="D5" s="268" t="s">
        <v>47</v>
      </c>
      <c r="E5" s="268" t="s">
        <v>48</v>
      </c>
      <c r="F5" s="268" t="s">
        <v>12</v>
      </c>
      <c r="G5" s="268" t="s">
        <v>92</v>
      </c>
      <c r="H5" s="338" t="s">
        <v>13</v>
      </c>
      <c r="I5" s="268" t="s">
        <v>180</v>
      </c>
      <c r="J5" s="286" t="s">
        <v>181</v>
      </c>
      <c r="K5" s="287"/>
      <c r="L5" s="329"/>
      <c r="M5" s="286" t="s">
        <v>182</v>
      </c>
      <c r="N5" s="287"/>
      <c r="O5" s="329"/>
    </row>
    <row r="6" spans="1:15" ht="19.899999999999999" customHeight="1">
      <c r="A6" s="269"/>
      <c r="B6" s="269"/>
      <c r="C6" s="269"/>
      <c r="D6" s="269"/>
      <c r="E6" s="269"/>
      <c r="F6" s="269"/>
      <c r="G6" s="269"/>
      <c r="H6" s="339"/>
      <c r="I6" s="269"/>
      <c r="J6" s="206" t="s">
        <v>183</v>
      </c>
      <c r="K6" s="206" t="s">
        <v>187</v>
      </c>
      <c r="L6" s="206" t="s">
        <v>184</v>
      </c>
      <c r="M6" s="206" t="s">
        <v>121</v>
      </c>
      <c r="N6" s="206" t="s">
        <v>171</v>
      </c>
      <c r="O6" s="206" t="s">
        <v>21</v>
      </c>
    </row>
    <row r="7" spans="1:15" s="186" customFormat="1" ht="15" customHeight="1">
      <c r="A7" s="185" t="s">
        <v>277</v>
      </c>
      <c r="B7" s="185" t="s">
        <v>278</v>
      </c>
      <c r="C7" s="185" t="s">
        <v>279</v>
      </c>
      <c r="D7" s="185" t="s">
        <v>278</v>
      </c>
      <c r="E7" s="185" t="s">
        <v>279</v>
      </c>
      <c r="F7" s="185" t="s">
        <v>303</v>
      </c>
      <c r="G7" s="185"/>
      <c r="H7" s="205" t="s">
        <v>258</v>
      </c>
      <c r="I7" s="185" t="s">
        <v>259</v>
      </c>
      <c r="J7" s="263">
        <v>50000</v>
      </c>
      <c r="K7" s="263">
        <v>35000</v>
      </c>
      <c r="L7" s="263">
        <v>28474</v>
      </c>
      <c r="M7" s="185" t="s">
        <v>2</v>
      </c>
      <c r="N7" s="185" t="s">
        <v>2</v>
      </c>
      <c r="O7" s="185" t="s">
        <v>2</v>
      </c>
    </row>
    <row r="8" spans="1:15">
      <c r="A8" s="330"/>
      <c r="B8" s="331"/>
      <c r="C8" s="331"/>
      <c r="D8" s="331"/>
      <c r="E8" s="331"/>
      <c r="F8" s="331"/>
      <c r="G8" s="331"/>
      <c r="H8" s="331"/>
      <c r="I8" s="331"/>
      <c r="J8" s="331"/>
      <c r="K8" s="331"/>
      <c r="L8" s="331"/>
      <c r="M8" s="331"/>
      <c r="N8" s="331"/>
      <c r="O8" s="332"/>
    </row>
    <row r="9" spans="1:15" ht="29.25" customHeight="1">
      <c r="A9" s="326" t="s">
        <v>296</v>
      </c>
      <c r="B9" s="333"/>
      <c r="C9" s="333"/>
      <c r="D9" s="333"/>
      <c r="E9" s="333"/>
      <c r="F9" s="333"/>
      <c r="G9" s="333"/>
      <c r="H9" s="333"/>
      <c r="I9" s="333"/>
      <c r="J9" s="333"/>
      <c r="K9" s="333"/>
      <c r="L9" s="333"/>
      <c r="M9" s="333"/>
      <c r="N9" s="333"/>
      <c r="O9" s="334"/>
    </row>
    <row r="10" spans="1:15">
      <c r="A10" s="207"/>
      <c r="B10" s="208"/>
      <c r="C10" s="208"/>
      <c r="D10" s="208"/>
      <c r="E10" s="208"/>
      <c r="F10" s="208"/>
      <c r="G10" s="208"/>
      <c r="H10" s="208"/>
      <c r="I10" s="208"/>
      <c r="J10" s="208"/>
      <c r="K10" s="208"/>
      <c r="L10" s="208"/>
      <c r="M10" s="208"/>
      <c r="N10" s="208"/>
      <c r="O10" s="209"/>
    </row>
    <row r="11" spans="1:15" ht="167.25" customHeight="1">
      <c r="A11" s="326" t="s">
        <v>304</v>
      </c>
      <c r="B11" s="327"/>
      <c r="C11" s="327"/>
      <c r="D11" s="327"/>
      <c r="E11" s="327"/>
      <c r="F11" s="327"/>
      <c r="G11" s="327"/>
      <c r="H11" s="327"/>
      <c r="I11" s="327"/>
      <c r="J11" s="327"/>
      <c r="K11" s="327"/>
      <c r="L11" s="327"/>
      <c r="M11" s="327"/>
      <c r="N11" s="327"/>
      <c r="O11" s="328"/>
    </row>
    <row r="12" spans="1:15">
      <c r="A12" s="207"/>
      <c r="B12" s="208"/>
      <c r="C12" s="208"/>
      <c r="D12" s="208"/>
      <c r="E12" s="208"/>
      <c r="F12" s="208"/>
      <c r="G12" s="208"/>
      <c r="H12" s="208"/>
      <c r="I12" s="208"/>
      <c r="J12" s="208"/>
      <c r="K12" s="208"/>
      <c r="L12" s="208"/>
      <c r="M12" s="208"/>
      <c r="N12" s="208"/>
      <c r="O12" s="209"/>
    </row>
    <row r="13" spans="1:15">
      <c r="A13" s="207"/>
      <c r="B13" s="208"/>
      <c r="C13" s="208"/>
      <c r="D13" s="208"/>
      <c r="E13" s="208"/>
      <c r="F13" s="208"/>
      <c r="G13" s="208"/>
      <c r="H13" s="208"/>
      <c r="I13" s="208"/>
      <c r="J13" s="208"/>
      <c r="K13" s="208"/>
      <c r="L13" s="208"/>
      <c r="M13" s="208"/>
      <c r="N13" s="208"/>
      <c r="O13" s="209"/>
    </row>
    <row r="14" spans="1:15">
      <c r="A14" s="207"/>
      <c r="B14" s="208"/>
      <c r="C14" s="208"/>
      <c r="D14" s="208"/>
      <c r="E14" s="208"/>
      <c r="F14" s="208"/>
      <c r="G14" s="208"/>
      <c r="H14" s="208"/>
      <c r="I14" s="208"/>
      <c r="J14" s="208"/>
      <c r="K14" s="208"/>
      <c r="L14" s="208"/>
      <c r="M14" s="208"/>
      <c r="N14" s="208"/>
      <c r="O14" s="209"/>
    </row>
    <row r="15" spans="1:15">
      <c r="A15" s="345" t="s">
        <v>186</v>
      </c>
      <c r="B15" s="327"/>
      <c r="C15" s="327"/>
      <c r="D15" s="327"/>
      <c r="E15" s="327"/>
      <c r="F15" s="327"/>
      <c r="G15" s="327"/>
      <c r="H15" s="327"/>
      <c r="I15" s="327"/>
      <c r="J15" s="327"/>
      <c r="K15" s="327"/>
      <c r="L15" s="327"/>
      <c r="M15" s="327"/>
      <c r="N15" s="327"/>
      <c r="O15" s="328"/>
    </row>
    <row r="16" spans="1:15">
      <c r="A16" s="207"/>
      <c r="B16" s="208"/>
      <c r="C16" s="208"/>
      <c r="D16" s="208"/>
      <c r="E16" s="208"/>
      <c r="F16" s="208"/>
      <c r="G16" s="208"/>
      <c r="H16" s="208"/>
      <c r="I16" s="208"/>
      <c r="J16" s="208"/>
      <c r="K16" s="208"/>
      <c r="L16" s="208"/>
      <c r="M16" s="208"/>
      <c r="N16" s="208"/>
      <c r="O16" s="209"/>
    </row>
    <row r="17" spans="1:15">
      <c r="A17" s="207"/>
      <c r="B17" s="208"/>
      <c r="C17" s="208"/>
      <c r="D17" s="208"/>
      <c r="E17" s="208"/>
      <c r="F17" s="208"/>
      <c r="G17" s="208"/>
      <c r="H17" s="208"/>
      <c r="I17" s="208"/>
      <c r="J17" s="208"/>
      <c r="K17" s="208"/>
      <c r="L17" s="208"/>
      <c r="M17" s="208"/>
      <c r="N17" s="208"/>
      <c r="O17" s="209"/>
    </row>
    <row r="18" spans="1:15">
      <c r="A18" s="187"/>
      <c r="B18" s="188"/>
      <c r="C18" s="188"/>
      <c r="D18" s="188"/>
      <c r="E18" s="188"/>
      <c r="F18" s="188"/>
      <c r="G18" s="188"/>
      <c r="H18" s="188"/>
      <c r="I18" s="188"/>
      <c r="J18" s="188"/>
      <c r="K18" s="188"/>
      <c r="L18" s="188"/>
      <c r="M18" s="188"/>
      <c r="N18" s="188"/>
      <c r="O18" s="189"/>
    </row>
    <row r="19" spans="1:15" s="186" customFormat="1" ht="15" customHeight="1">
      <c r="A19" s="190" t="s">
        <v>277</v>
      </c>
      <c r="B19" s="190" t="s">
        <v>278</v>
      </c>
      <c r="C19" s="190" t="s">
        <v>279</v>
      </c>
      <c r="D19" s="190" t="s">
        <v>278</v>
      </c>
      <c r="E19" s="190" t="s">
        <v>279</v>
      </c>
      <c r="F19" s="190">
        <v>420</v>
      </c>
      <c r="G19" s="190"/>
      <c r="H19" s="205" t="s">
        <v>260</v>
      </c>
      <c r="I19" s="190" t="s">
        <v>261</v>
      </c>
      <c r="J19" s="264">
        <v>100000</v>
      </c>
      <c r="K19" s="264">
        <v>65000</v>
      </c>
      <c r="L19" s="264">
        <v>65000</v>
      </c>
      <c r="M19" s="190" t="s">
        <v>2</v>
      </c>
      <c r="N19" s="190" t="s">
        <v>2</v>
      </c>
      <c r="O19" s="190" t="s">
        <v>2</v>
      </c>
    </row>
    <row r="20" spans="1:15">
      <c r="A20" s="330"/>
      <c r="B20" s="331"/>
      <c r="C20" s="331"/>
      <c r="D20" s="331"/>
      <c r="E20" s="331"/>
      <c r="F20" s="331"/>
      <c r="G20" s="331"/>
      <c r="H20" s="331"/>
      <c r="I20" s="331"/>
      <c r="J20" s="331"/>
      <c r="K20" s="331"/>
      <c r="L20" s="331"/>
      <c r="M20" s="331"/>
      <c r="N20" s="331"/>
      <c r="O20" s="332"/>
    </row>
    <row r="21" spans="1:15" ht="29.25" customHeight="1">
      <c r="A21" s="326" t="s">
        <v>305</v>
      </c>
      <c r="B21" s="333"/>
      <c r="C21" s="333"/>
      <c r="D21" s="333"/>
      <c r="E21" s="333"/>
      <c r="F21" s="333"/>
      <c r="G21" s="333"/>
      <c r="H21" s="333"/>
      <c r="I21" s="333"/>
      <c r="J21" s="333"/>
      <c r="K21" s="333"/>
      <c r="L21" s="333"/>
      <c r="M21" s="333"/>
      <c r="N21" s="333"/>
      <c r="O21" s="334"/>
    </row>
    <row r="22" spans="1:15">
      <c r="A22" s="207"/>
      <c r="B22" s="208"/>
      <c r="C22" s="208"/>
      <c r="D22" s="208"/>
      <c r="E22" s="208"/>
      <c r="F22" s="208"/>
      <c r="G22" s="208"/>
      <c r="H22" s="208"/>
      <c r="I22" s="208"/>
      <c r="J22" s="208"/>
      <c r="K22" s="208"/>
      <c r="L22" s="208"/>
      <c r="M22" s="208"/>
      <c r="N22" s="208"/>
      <c r="O22" s="209"/>
    </row>
    <row r="23" spans="1:15" ht="231.75" customHeight="1">
      <c r="A23" s="326" t="s">
        <v>342</v>
      </c>
      <c r="B23" s="327"/>
      <c r="C23" s="327"/>
      <c r="D23" s="327"/>
      <c r="E23" s="327"/>
      <c r="F23" s="327"/>
      <c r="G23" s="327"/>
      <c r="H23" s="327"/>
      <c r="I23" s="327"/>
      <c r="J23" s="327"/>
      <c r="K23" s="327"/>
      <c r="L23" s="327"/>
      <c r="M23" s="327"/>
      <c r="N23" s="327"/>
      <c r="O23" s="328"/>
    </row>
    <row r="24" spans="1:15">
      <c r="A24" s="207"/>
      <c r="B24" s="208"/>
      <c r="C24" s="208"/>
      <c r="D24" s="208"/>
      <c r="E24" s="208"/>
      <c r="F24" s="208"/>
      <c r="G24" s="208"/>
      <c r="H24" s="208"/>
      <c r="I24" s="208"/>
      <c r="J24" s="208"/>
      <c r="K24" s="208"/>
      <c r="L24" s="208"/>
      <c r="M24" s="208"/>
      <c r="N24" s="208"/>
      <c r="O24" s="209"/>
    </row>
    <row r="25" spans="1:15">
      <c r="A25" s="207"/>
      <c r="B25" s="208"/>
      <c r="C25" s="208"/>
      <c r="D25" s="208"/>
      <c r="E25" s="208"/>
      <c r="F25" s="208"/>
      <c r="G25" s="208"/>
      <c r="H25" s="208"/>
      <c r="I25" s="208"/>
      <c r="J25" s="208"/>
      <c r="K25" s="208"/>
      <c r="L25" s="208"/>
      <c r="M25" s="208"/>
      <c r="N25" s="208"/>
      <c r="O25" s="209"/>
    </row>
    <row r="26" spans="1:15">
      <c r="A26" s="207"/>
      <c r="B26" s="208"/>
      <c r="C26" s="208"/>
      <c r="D26" s="208"/>
      <c r="E26" s="208"/>
      <c r="F26" s="208"/>
      <c r="G26" s="208"/>
      <c r="H26" s="208"/>
      <c r="I26" s="208"/>
      <c r="J26" s="208"/>
      <c r="K26" s="208"/>
      <c r="L26" s="208"/>
      <c r="M26" s="208"/>
      <c r="N26" s="208"/>
      <c r="O26" s="209"/>
    </row>
    <row r="27" spans="1:15">
      <c r="A27" s="345" t="s">
        <v>186</v>
      </c>
      <c r="B27" s="327"/>
      <c r="C27" s="327"/>
      <c r="D27" s="327"/>
      <c r="E27" s="327"/>
      <c r="F27" s="327"/>
      <c r="G27" s="327"/>
      <c r="H27" s="327"/>
      <c r="I27" s="327"/>
      <c r="J27" s="327"/>
      <c r="K27" s="327"/>
      <c r="L27" s="327"/>
      <c r="M27" s="327"/>
      <c r="N27" s="327"/>
      <c r="O27" s="328"/>
    </row>
    <row r="28" spans="1:15">
      <c r="A28" s="207"/>
      <c r="B28" s="208"/>
      <c r="C28" s="208"/>
      <c r="D28" s="208"/>
      <c r="E28" s="208"/>
      <c r="F28" s="208"/>
      <c r="G28" s="208"/>
      <c r="H28" s="208"/>
      <c r="I28" s="208"/>
      <c r="J28" s="208"/>
      <c r="K28" s="208"/>
      <c r="L28" s="208"/>
      <c r="M28" s="208"/>
      <c r="N28" s="208"/>
      <c r="O28" s="209"/>
    </row>
    <row r="29" spans="1:15">
      <c r="A29" s="207"/>
      <c r="B29" s="208"/>
      <c r="C29" s="208"/>
      <c r="D29" s="208"/>
      <c r="E29" s="208"/>
      <c r="F29" s="208"/>
      <c r="G29" s="208"/>
      <c r="H29" s="208"/>
      <c r="I29" s="208"/>
      <c r="J29" s="208"/>
      <c r="K29" s="208"/>
      <c r="L29" s="208"/>
      <c r="M29" s="208"/>
      <c r="N29" s="208"/>
      <c r="O29" s="209"/>
    </row>
    <row r="30" spans="1:15">
      <c r="A30" s="207"/>
      <c r="B30" s="208"/>
      <c r="C30" s="208"/>
      <c r="D30" s="208"/>
      <c r="E30" s="208"/>
      <c r="F30" s="208"/>
      <c r="G30" s="208"/>
      <c r="H30" s="208"/>
      <c r="I30" s="208"/>
      <c r="J30" s="208"/>
      <c r="K30" s="208"/>
      <c r="L30" s="208"/>
      <c r="M30" s="208"/>
      <c r="N30" s="208"/>
      <c r="O30" s="209"/>
    </row>
    <row r="31" spans="1:15" s="186" customFormat="1" ht="15" customHeight="1">
      <c r="A31" s="190" t="s">
        <v>277</v>
      </c>
      <c r="B31" s="190" t="s">
        <v>278</v>
      </c>
      <c r="C31" s="190" t="s">
        <v>279</v>
      </c>
      <c r="D31" s="190" t="s">
        <v>278</v>
      </c>
      <c r="E31" s="190" t="s">
        <v>279</v>
      </c>
      <c r="F31" s="190">
        <v>421</v>
      </c>
      <c r="G31" s="190"/>
      <c r="H31" s="205" t="s">
        <v>262</v>
      </c>
      <c r="I31" s="190" t="s">
        <v>261</v>
      </c>
      <c r="J31" s="264">
        <v>300000</v>
      </c>
      <c r="K31" s="264">
        <v>225000</v>
      </c>
      <c r="L31" s="264">
        <v>225000</v>
      </c>
      <c r="M31" s="190" t="s">
        <v>2</v>
      </c>
      <c r="N31" s="190" t="s">
        <v>2</v>
      </c>
      <c r="O31" s="190" t="s">
        <v>2</v>
      </c>
    </row>
    <row r="32" spans="1:15">
      <c r="A32" s="330"/>
      <c r="B32" s="331"/>
      <c r="C32" s="331"/>
      <c r="D32" s="331"/>
      <c r="E32" s="331"/>
      <c r="F32" s="331"/>
      <c r="G32" s="331"/>
      <c r="H32" s="331"/>
      <c r="I32" s="331"/>
      <c r="J32" s="331"/>
      <c r="K32" s="331"/>
      <c r="L32" s="331"/>
      <c r="M32" s="331"/>
      <c r="N32" s="331"/>
      <c r="O32" s="332"/>
    </row>
    <row r="33" spans="1:16" ht="46.5" customHeight="1">
      <c r="A33" s="326" t="s">
        <v>306</v>
      </c>
      <c r="B33" s="333"/>
      <c r="C33" s="333"/>
      <c r="D33" s="333"/>
      <c r="E33" s="333"/>
      <c r="F33" s="333"/>
      <c r="G33" s="333"/>
      <c r="H33" s="333"/>
      <c r="I33" s="333"/>
      <c r="J33" s="333"/>
      <c r="K33" s="333"/>
      <c r="L33" s="333"/>
      <c r="M33" s="333"/>
      <c r="N33" s="333"/>
      <c r="O33" s="334"/>
    </row>
    <row r="34" spans="1:16">
      <c r="A34" s="207"/>
      <c r="B34" s="208"/>
      <c r="C34" s="208"/>
      <c r="D34" s="208"/>
      <c r="E34" s="208"/>
      <c r="F34" s="208"/>
      <c r="G34" s="208"/>
      <c r="H34" s="208"/>
      <c r="I34" s="208"/>
      <c r="J34" s="208"/>
      <c r="K34" s="208"/>
      <c r="L34" s="208"/>
      <c r="M34" s="208"/>
      <c r="N34" s="208"/>
      <c r="O34" s="209"/>
    </row>
    <row r="35" spans="1:16" ht="247.5" customHeight="1">
      <c r="A35" s="326" t="s">
        <v>350</v>
      </c>
      <c r="B35" s="327"/>
      <c r="C35" s="327"/>
      <c r="D35" s="327"/>
      <c r="E35" s="327"/>
      <c r="F35" s="327"/>
      <c r="G35" s="327"/>
      <c r="H35" s="327"/>
      <c r="I35" s="327"/>
      <c r="J35" s="327"/>
      <c r="K35" s="327"/>
      <c r="L35" s="327"/>
      <c r="M35" s="327"/>
      <c r="N35" s="327"/>
      <c r="O35" s="328"/>
    </row>
    <row r="36" spans="1:16">
      <c r="A36" s="207"/>
      <c r="B36" s="208"/>
      <c r="C36" s="208"/>
      <c r="D36" s="208"/>
      <c r="E36" s="208"/>
      <c r="F36" s="208"/>
      <c r="G36" s="208"/>
      <c r="H36" s="208"/>
      <c r="I36" s="208"/>
      <c r="J36" s="208"/>
      <c r="K36" s="208"/>
      <c r="L36" s="208"/>
      <c r="M36" s="208"/>
      <c r="N36" s="208"/>
      <c r="O36" s="209"/>
    </row>
    <row r="37" spans="1:16">
      <c r="A37" s="207"/>
      <c r="B37" s="208"/>
      <c r="C37" s="208"/>
      <c r="D37" s="208"/>
      <c r="E37" s="208"/>
      <c r="F37" s="208"/>
      <c r="G37" s="208"/>
      <c r="H37" s="208"/>
      <c r="I37" s="208"/>
      <c r="J37" s="208"/>
      <c r="K37" s="208"/>
      <c r="L37" s="208"/>
      <c r="M37" s="208"/>
      <c r="N37" s="208"/>
      <c r="O37" s="209"/>
    </row>
    <row r="38" spans="1:16">
      <c r="A38" s="207"/>
      <c r="B38" s="208"/>
      <c r="C38" s="208"/>
      <c r="D38" s="208"/>
      <c r="E38" s="208"/>
      <c r="F38" s="208"/>
      <c r="G38" s="208"/>
      <c r="H38" s="208"/>
      <c r="I38" s="208"/>
      <c r="J38" s="208"/>
      <c r="K38" s="208"/>
      <c r="L38" s="208"/>
      <c r="M38" s="208"/>
      <c r="N38" s="208"/>
      <c r="O38" s="209"/>
    </row>
    <row r="39" spans="1:16">
      <c r="A39" s="345" t="s">
        <v>186</v>
      </c>
      <c r="B39" s="327"/>
      <c r="C39" s="327"/>
      <c r="D39" s="327"/>
      <c r="E39" s="327"/>
      <c r="F39" s="327"/>
      <c r="G39" s="327"/>
      <c r="H39" s="327"/>
      <c r="I39" s="327"/>
      <c r="J39" s="327"/>
      <c r="K39" s="327"/>
      <c r="L39" s="327"/>
      <c r="M39" s="327"/>
      <c r="N39" s="327"/>
      <c r="O39" s="328"/>
    </row>
    <row r="40" spans="1:16">
      <c r="A40" s="207"/>
      <c r="B40" s="208"/>
      <c r="C40" s="208"/>
      <c r="D40" s="208"/>
      <c r="E40" s="208"/>
      <c r="F40" s="208"/>
      <c r="G40" s="208"/>
      <c r="H40" s="208"/>
      <c r="I40" s="208"/>
      <c r="J40" s="208"/>
      <c r="K40" s="208"/>
      <c r="L40" s="208"/>
      <c r="M40" s="208"/>
      <c r="N40" s="208"/>
      <c r="O40" s="209"/>
    </row>
    <row r="41" spans="1:16">
      <c r="A41" s="207"/>
      <c r="B41" s="208"/>
      <c r="C41" s="208"/>
      <c r="D41" s="208"/>
      <c r="E41" s="208"/>
      <c r="F41" s="208"/>
      <c r="G41" s="208"/>
      <c r="H41" s="208"/>
      <c r="I41" s="208"/>
      <c r="J41" s="208"/>
      <c r="K41" s="208"/>
      <c r="L41" s="208"/>
      <c r="M41" s="208"/>
      <c r="N41" s="208"/>
      <c r="O41" s="209"/>
    </row>
    <row r="42" spans="1:16">
      <c r="A42" s="340"/>
      <c r="B42" s="341"/>
      <c r="C42" s="341"/>
      <c r="D42" s="341"/>
      <c r="E42" s="341"/>
      <c r="F42" s="341"/>
      <c r="G42" s="341"/>
      <c r="H42" s="341"/>
      <c r="I42" s="341"/>
      <c r="J42" s="341"/>
      <c r="K42" s="341"/>
      <c r="L42" s="341"/>
      <c r="M42" s="341"/>
      <c r="N42" s="341"/>
      <c r="O42" s="342"/>
    </row>
    <row r="43" spans="1:16" ht="12.75" customHeight="1">
      <c r="A43" s="191"/>
      <c r="B43" s="191"/>
      <c r="C43" s="191"/>
      <c r="D43" s="191"/>
      <c r="E43" s="188"/>
      <c r="F43" s="188"/>
      <c r="G43" s="188"/>
      <c r="H43" s="188"/>
      <c r="I43" s="188"/>
      <c r="J43" s="188"/>
      <c r="K43" s="188"/>
      <c r="L43" s="188"/>
      <c r="M43" s="188"/>
      <c r="N43" s="188"/>
      <c r="O43" s="188"/>
    </row>
    <row r="44" spans="1:16" ht="13.5" customHeight="1">
      <c r="A44" s="192"/>
      <c r="B44" s="192"/>
      <c r="C44" s="192"/>
      <c r="D44" s="193"/>
      <c r="E44" s="194"/>
      <c r="F44" s="121"/>
      <c r="G44" s="121"/>
      <c r="H44" s="121"/>
      <c r="I44" s="195"/>
      <c r="J44" s="195"/>
      <c r="K44" s="195"/>
      <c r="L44" s="195"/>
      <c r="M44" s="195"/>
      <c r="N44" s="195"/>
      <c r="O44" s="195"/>
      <c r="P44" s="196"/>
    </row>
    <row r="45" spans="1:16" s="19" customFormat="1" ht="14.25" customHeight="1">
      <c r="A45" s="197"/>
      <c r="B45" s="197"/>
      <c r="C45" s="197"/>
      <c r="D45" s="3"/>
      <c r="E45" s="198"/>
      <c r="F45" s="199"/>
      <c r="G45" s="199"/>
      <c r="H45" s="199"/>
      <c r="I45" s="343"/>
      <c r="J45" s="343"/>
      <c r="K45" s="343"/>
      <c r="L45" s="343"/>
      <c r="M45" s="210"/>
      <c r="N45" s="200"/>
      <c r="O45" s="200"/>
      <c r="P45" s="202"/>
    </row>
    <row r="46" spans="1:16" s="19" customFormat="1">
      <c r="A46" s="344"/>
      <c r="B46" s="344"/>
      <c r="C46" s="344"/>
      <c r="D46" s="344"/>
      <c r="E46" s="344"/>
      <c r="F46" s="344"/>
      <c r="G46" s="344"/>
      <c r="H46" s="344"/>
      <c r="I46" s="344"/>
      <c r="J46" s="344"/>
      <c r="K46" s="344"/>
      <c r="L46" s="344"/>
      <c r="M46" s="211"/>
    </row>
  </sheetData>
  <mergeCells count="30">
    <mergeCell ref="A1:O1"/>
    <mergeCell ref="A3:O3"/>
    <mergeCell ref="A4:O4"/>
    <mergeCell ref="A5:A6"/>
    <mergeCell ref="B5:B6"/>
    <mergeCell ref="C5:C6"/>
    <mergeCell ref="D5:D6"/>
    <mergeCell ref="E5:E6"/>
    <mergeCell ref="F5:F6"/>
    <mergeCell ref="G5:G6"/>
    <mergeCell ref="A27:O27"/>
    <mergeCell ref="H5:H6"/>
    <mergeCell ref="I5:I6"/>
    <mergeCell ref="J5:L5"/>
    <mergeCell ref="M5:O5"/>
    <mergeCell ref="A8:O8"/>
    <mergeCell ref="A9:O9"/>
    <mergeCell ref="A11:O11"/>
    <mergeCell ref="A15:O15"/>
    <mergeCell ref="A20:O20"/>
    <mergeCell ref="A21:O21"/>
    <mergeCell ref="A23:O23"/>
    <mergeCell ref="A46:H46"/>
    <mergeCell ref="I46:L46"/>
    <mergeCell ref="A32:O32"/>
    <mergeCell ref="A33:O33"/>
    <mergeCell ref="A35:O35"/>
    <mergeCell ref="A39:O39"/>
    <mergeCell ref="A42:O42"/>
    <mergeCell ref="I45:L45"/>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6"/>
  <sheetViews>
    <sheetView showGridLines="0" topLeftCell="A27" zoomScale="70" zoomScaleNormal="70" workbookViewId="0">
      <selection activeCell="A25" sqref="A25:O25"/>
    </sheetView>
  </sheetViews>
  <sheetFormatPr baseColWidth="10" defaultColWidth="11.42578125" defaultRowHeight="13.5"/>
  <cols>
    <col min="1" max="7" width="5" style="1" customWidth="1"/>
    <col min="8" max="8" width="60.7109375" style="1" customWidth="1"/>
    <col min="9" max="9" width="11" style="1" bestFit="1" customWidth="1"/>
    <col min="10" max="10" width="12.7109375" style="1" customWidth="1"/>
    <col min="11" max="11" width="14" style="1" customWidth="1"/>
    <col min="12" max="13" width="12.7109375" style="1" customWidth="1"/>
    <col min="14" max="14" width="12.7109375" style="1" bestFit="1" customWidth="1"/>
    <col min="15" max="15" width="10.42578125" style="1" bestFit="1" customWidth="1"/>
    <col min="16" max="16384" width="11.42578125" style="1"/>
  </cols>
  <sheetData>
    <row r="1" spans="1:15" ht="34.9" customHeight="1">
      <c r="A1" s="270" t="s">
        <v>178</v>
      </c>
      <c r="B1" s="271"/>
      <c r="C1" s="271"/>
      <c r="D1" s="271"/>
      <c r="E1" s="271"/>
      <c r="F1" s="271"/>
      <c r="G1" s="271"/>
      <c r="H1" s="271"/>
      <c r="I1" s="271"/>
      <c r="J1" s="271"/>
      <c r="K1" s="271"/>
      <c r="L1" s="271"/>
      <c r="M1" s="271"/>
      <c r="N1" s="271"/>
      <c r="O1" s="272"/>
    </row>
    <row r="2" spans="1:15" ht="7.9" customHeight="1">
      <c r="A2" s="204"/>
      <c r="B2" s="204"/>
      <c r="C2" s="204"/>
      <c r="D2" s="204"/>
      <c r="E2" s="204"/>
      <c r="F2" s="204"/>
      <c r="G2" s="204"/>
      <c r="H2" s="204"/>
      <c r="I2" s="204"/>
      <c r="J2" s="204"/>
      <c r="K2" s="204"/>
      <c r="L2" s="204"/>
      <c r="M2" s="204"/>
      <c r="N2" s="204"/>
      <c r="O2" s="204"/>
    </row>
    <row r="3" spans="1:15" ht="19.149999999999999" customHeight="1">
      <c r="A3" s="335" t="s">
        <v>217</v>
      </c>
      <c r="B3" s="336"/>
      <c r="C3" s="336"/>
      <c r="D3" s="336"/>
      <c r="E3" s="336"/>
      <c r="F3" s="336"/>
      <c r="G3" s="336"/>
      <c r="H3" s="336"/>
      <c r="I3" s="336"/>
      <c r="J3" s="336"/>
      <c r="K3" s="336"/>
      <c r="L3" s="336"/>
      <c r="M3" s="336"/>
      <c r="N3" s="336"/>
      <c r="O3" s="337"/>
    </row>
    <row r="4" spans="1:15" ht="19.149999999999999" customHeight="1">
      <c r="A4" s="335" t="s">
        <v>275</v>
      </c>
      <c r="B4" s="336"/>
      <c r="C4" s="336"/>
      <c r="D4" s="336"/>
      <c r="E4" s="336"/>
      <c r="F4" s="336"/>
      <c r="G4" s="336"/>
      <c r="H4" s="336"/>
      <c r="I4" s="336"/>
      <c r="J4" s="336"/>
      <c r="K4" s="336"/>
      <c r="L4" s="336"/>
      <c r="M4" s="336"/>
      <c r="N4" s="336"/>
      <c r="O4" s="337"/>
    </row>
    <row r="5" spans="1:15" ht="19.899999999999999" customHeight="1">
      <c r="A5" s="268" t="s">
        <v>110</v>
      </c>
      <c r="B5" s="268" t="s">
        <v>179</v>
      </c>
      <c r="C5" s="268" t="s">
        <v>50</v>
      </c>
      <c r="D5" s="268" t="s">
        <v>47</v>
      </c>
      <c r="E5" s="268" t="s">
        <v>48</v>
      </c>
      <c r="F5" s="268" t="s">
        <v>12</v>
      </c>
      <c r="G5" s="268" t="s">
        <v>92</v>
      </c>
      <c r="H5" s="338" t="s">
        <v>13</v>
      </c>
      <c r="I5" s="268" t="s">
        <v>180</v>
      </c>
      <c r="J5" s="286" t="s">
        <v>181</v>
      </c>
      <c r="K5" s="287"/>
      <c r="L5" s="329"/>
      <c r="M5" s="286" t="s">
        <v>182</v>
      </c>
      <c r="N5" s="287"/>
      <c r="O5" s="329"/>
    </row>
    <row r="6" spans="1:15" ht="19.899999999999999" customHeight="1">
      <c r="A6" s="269"/>
      <c r="B6" s="269"/>
      <c r="C6" s="269"/>
      <c r="D6" s="269"/>
      <c r="E6" s="269"/>
      <c r="F6" s="269"/>
      <c r="G6" s="269"/>
      <c r="H6" s="339"/>
      <c r="I6" s="269"/>
      <c r="J6" s="206" t="s">
        <v>183</v>
      </c>
      <c r="K6" s="206" t="s">
        <v>187</v>
      </c>
      <c r="L6" s="206" t="s">
        <v>184</v>
      </c>
      <c r="M6" s="206" t="s">
        <v>121</v>
      </c>
      <c r="N6" s="206" t="s">
        <v>171</v>
      </c>
      <c r="O6" s="206" t="s">
        <v>21</v>
      </c>
    </row>
    <row r="7" spans="1:15" s="186" customFormat="1" ht="15" customHeight="1">
      <c r="A7" s="185" t="s">
        <v>277</v>
      </c>
      <c r="B7" s="185" t="s">
        <v>278</v>
      </c>
      <c r="C7" s="185" t="s">
        <v>279</v>
      </c>
      <c r="D7" s="185" t="s">
        <v>278</v>
      </c>
      <c r="E7" s="185" t="s">
        <v>279</v>
      </c>
      <c r="F7" s="185">
        <v>422</v>
      </c>
      <c r="G7" s="185"/>
      <c r="H7" s="205" t="s">
        <v>263</v>
      </c>
      <c r="I7" s="185" t="s">
        <v>261</v>
      </c>
      <c r="J7" s="263">
        <v>500000</v>
      </c>
      <c r="K7" s="263">
        <v>365000</v>
      </c>
      <c r="L7" s="263">
        <v>365000</v>
      </c>
      <c r="M7" s="185" t="s">
        <v>2</v>
      </c>
      <c r="N7" s="185" t="s">
        <v>2</v>
      </c>
      <c r="O7" s="185" t="s">
        <v>2</v>
      </c>
    </row>
    <row r="8" spans="1:15">
      <c r="A8" s="330"/>
      <c r="B8" s="331"/>
      <c r="C8" s="331"/>
      <c r="D8" s="331"/>
      <c r="E8" s="331"/>
      <c r="F8" s="331"/>
      <c r="G8" s="331"/>
      <c r="H8" s="331"/>
      <c r="I8" s="331"/>
      <c r="J8" s="331"/>
      <c r="K8" s="331"/>
      <c r="L8" s="331"/>
      <c r="M8" s="331"/>
      <c r="N8" s="331"/>
      <c r="O8" s="332"/>
    </row>
    <row r="9" spans="1:15" ht="25.5" customHeight="1">
      <c r="A9" s="326" t="s">
        <v>307</v>
      </c>
      <c r="B9" s="333"/>
      <c r="C9" s="333"/>
      <c r="D9" s="333"/>
      <c r="E9" s="333"/>
      <c r="F9" s="333"/>
      <c r="G9" s="333"/>
      <c r="H9" s="333"/>
      <c r="I9" s="333"/>
      <c r="J9" s="333"/>
      <c r="K9" s="333"/>
      <c r="L9" s="333"/>
      <c r="M9" s="333"/>
      <c r="N9" s="333"/>
      <c r="O9" s="334"/>
    </row>
    <row r="10" spans="1:15">
      <c r="A10" s="207"/>
      <c r="B10" s="208"/>
      <c r="C10" s="208"/>
      <c r="D10" s="208"/>
      <c r="E10" s="208"/>
      <c r="F10" s="208"/>
      <c r="G10" s="208"/>
      <c r="H10" s="208"/>
      <c r="I10" s="208"/>
      <c r="J10" s="208"/>
      <c r="K10" s="208"/>
      <c r="L10" s="208"/>
      <c r="M10" s="208"/>
      <c r="N10" s="208"/>
      <c r="O10" s="209"/>
    </row>
    <row r="11" spans="1:15" ht="408.75" customHeight="1">
      <c r="A11" s="326" t="s">
        <v>345</v>
      </c>
      <c r="B11" s="327"/>
      <c r="C11" s="327"/>
      <c r="D11" s="327"/>
      <c r="E11" s="327"/>
      <c r="F11" s="327"/>
      <c r="G11" s="327"/>
      <c r="H11" s="327"/>
      <c r="I11" s="327"/>
      <c r="J11" s="327"/>
      <c r="K11" s="327"/>
      <c r="L11" s="327"/>
      <c r="M11" s="327"/>
      <c r="N11" s="327"/>
      <c r="O11" s="328"/>
    </row>
    <row r="12" spans="1:15" ht="55.5" customHeight="1">
      <c r="A12" s="326" t="s">
        <v>346</v>
      </c>
      <c r="B12" s="333"/>
      <c r="C12" s="333"/>
      <c r="D12" s="333"/>
      <c r="E12" s="333"/>
      <c r="F12" s="333"/>
      <c r="G12" s="333"/>
      <c r="H12" s="333"/>
      <c r="I12" s="333"/>
      <c r="J12" s="333"/>
      <c r="K12" s="333"/>
      <c r="L12" s="333"/>
      <c r="M12" s="333"/>
      <c r="N12" s="333"/>
      <c r="O12" s="334"/>
    </row>
    <row r="13" spans="1:15">
      <c r="A13" s="207"/>
      <c r="B13" s="208"/>
      <c r="C13" s="208"/>
      <c r="D13" s="208"/>
      <c r="E13" s="208"/>
      <c r="F13" s="208"/>
      <c r="G13" s="208"/>
      <c r="H13" s="208"/>
      <c r="I13" s="208"/>
      <c r="J13" s="208"/>
      <c r="K13" s="208"/>
      <c r="L13" s="208"/>
      <c r="M13" s="208"/>
      <c r="N13" s="208"/>
      <c r="O13" s="209"/>
    </row>
    <row r="14" spans="1:15">
      <c r="A14" s="207"/>
      <c r="B14" s="208"/>
      <c r="C14" s="208"/>
      <c r="D14" s="208"/>
      <c r="E14" s="208"/>
      <c r="F14" s="208"/>
      <c r="G14" s="208"/>
      <c r="H14" s="208"/>
      <c r="I14" s="208"/>
      <c r="J14" s="208"/>
      <c r="K14" s="208"/>
      <c r="L14" s="208"/>
      <c r="M14" s="208"/>
      <c r="N14" s="208"/>
      <c r="O14" s="209"/>
    </row>
    <row r="15" spans="1:15">
      <c r="A15" s="345" t="s">
        <v>186</v>
      </c>
      <c r="B15" s="327"/>
      <c r="C15" s="327"/>
      <c r="D15" s="327"/>
      <c r="E15" s="327"/>
      <c r="F15" s="327"/>
      <c r="G15" s="327"/>
      <c r="H15" s="327"/>
      <c r="I15" s="327"/>
      <c r="J15" s="327"/>
      <c r="K15" s="327"/>
      <c r="L15" s="327"/>
      <c r="M15" s="327"/>
      <c r="N15" s="327"/>
      <c r="O15" s="328"/>
    </row>
    <row r="16" spans="1:15">
      <c r="A16" s="207"/>
      <c r="B16" s="208"/>
      <c r="C16" s="208"/>
      <c r="D16" s="208"/>
      <c r="E16" s="208"/>
      <c r="F16" s="208"/>
      <c r="G16" s="208"/>
      <c r="H16" s="208"/>
      <c r="I16" s="208"/>
      <c r="J16" s="208"/>
      <c r="K16" s="208"/>
      <c r="L16" s="208"/>
      <c r="M16" s="208"/>
      <c r="N16" s="208"/>
      <c r="O16" s="209"/>
    </row>
    <row r="17" spans="1:15">
      <c r="A17" s="207"/>
      <c r="B17" s="208"/>
      <c r="C17" s="208"/>
      <c r="D17" s="208"/>
      <c r="E17" s="208"/>
      <c r="F17" s="208"/>
      <c r="G17" s="208"/>
      <c r="H17" s="208"/>
      <c r="I17" s="208"/>
      <c r="J17" s="208"/>
      <c r="K17" s="208"/>
      <c r="L17" s="208"/>
      <c r="M17" s="208"/>
      <c r="N17" s="208"/>
      <c r="O17" s="209"/>
    </row>
    <row r="18" spans="1:15">
      <c r="A18" s="187"/>
      <c r="B18" s="188"/>
      <c r="C18" s="188"/>
      <c r="D18" s="188"/>
      <c r="E18" s="188"/>
      <c r="F18" s="188"/>
      <c r="G18" s="188"/>
      <c r="H18" s="188"/>
      <c r="I18" s="188"/>
      <c r="J18" s="188"/>
      <c r="K18" s="188"/>
      <c r="L18" s="188"/>
      <c r="M18" s="188"/>
      <c r="N18" s="188"/>
      <c r="O18" s="189"/>
    </row>
    <row r="19" spans="1:15" s="186" customFormat="1" ht="15" customHeight="1">
      <c r="A19" s="190" t="s">
        <v>277</v>
      </c>
      <c r="B19" s="190" t="s">
        <v>278</v>
      </c>
      <c r="C19" s="190" t="s">
        <v>279</v>
      </c>
      <c r="D19" s="190" t="s">
        <v>278</v>
      </c>
      <c r="E19" s="190" t="s">
        <v>279</v>
      </c>
      <c r="F19" s="190">
        <v>423</v>
      </c>
      <c r="G19" s="190"/>
      <c r="H19" s="205" t="s">
        <v>264</v>
      </c>
      <c r="I19" s="190" t="s">
        <v>250</v>
      </c>
      <c r="J19" s="190" t="s">
        <v>308</v>
      </c>
      <c r="K19" s="190" t="s">
        <v>330</v>
      </c>
      <c r="L19" s="190" t="s">
        <v>330</v>
      </c>
      <c r="M19" s="190" t="s">
        <v>2</v>
      </c>
      <c r="N19" s="190" t="s">
        <v>2</v>
      </c>
      <c r="O19" s="190" t="s">
        <v>2</v>
      </c>
    </row>
    <row r="20" spans="1:15">
      <c r="A20" s="330"/>
      <c r="B20" s="331"/>
      <c r="C20" s="331"/>
      <c r="D20" s="331"/>
      <c r="E20" s="331"/>
      <c r="F20" s="331"/>
      <c r="G20" s="331"/>
      <c r="H20" s="331"/>
      <c r="I20" s="331"/>
      <c r="J20" s="331"/>
      <c r="K20" s="331"/>
      <c r="L20" s="331"/>
      <c r="M20" s="331"/>
      <c r="N20" s="331"/>
      <c r="O20" s="332"/>
    </row>
    <row r="21" spans="1:15" ht="33" customHeight="1">
      <c r="A21" s="326" t="s">
        <v>309</v>
      </c>
      <c r="B21" s="333"/>
      <c r="C21" s="333"/>
      <c r="D21" s="333"/>
      <c r="E21" s="333"/>
      <c r="F21" s="333"/>
      <c r="G21" s="333"/>
      <c r="H21" s="333"/>
      <c r="I21" s="333"/>
      <c r="J21" s="333"/>
      <c r="K21" s="333"/>
      <c r="L21" s="333"/>
      <c r="M21" s="333"/>
      <c r="N21" s="333"/>
      <c r="O21" s="334"/>
    </row>
    <row r="22" spans="1:15">
      <c r="A22" s="207"/>
      <c r="B22" s="208"/>
      <c r="C22" s="208"/>
      <c r="D22" s="208"/>
      <c r="E22" s="208"/>
      <c r="F22" s="208"/>
      <c r="G22" s="208"/>
      <c r="H22" s="208"/>
      <c r="I22" s="208"/>
      <c r="J22" s="208"/>
      <c r="K22" s="208"/>
      <c r="L22" s="208"/>
      <c r="M22" s="208"/>
      <c r="N22" s="208"/>
      <c r="O22" s="209"/>
    </row>
    <row r="23" spans="1:15" ht="401.25" customHeight="1">
      <c r="A23" s="326" t="s">
        <v>351</v>
      </c>
      <c r="B23" s="327"/>
      <c r="C23" s="327"/>
      <c r="D23" s="327"/>
      <c r="E23" s="327"/>
      <c r="F23" s="327"/>
      <c r="G23" s="327"/>
      <c r="H23" s="327"/>
      <c r="I23" s="327"/>
      <c r="J23" s="327"/>
      <c r="K23" s="327"/>
      <c r="L23" s="327"/>
      <c r="M23" s="327"/>
      <c r="N23" s="327"/>
      <c r="O23" s="328"/>
    </row>
    <row r="24" spans="1:15" ht="231" customHeight="1">
      <c r="A24" s="326" t="s">
        <v>352</v>
      </c>
      <c r="B24" s="327"/>
      <c r="C24" s="327"/>
      <c r="D24" s="327"/>
      <c r="E24" s="327"/>
      <c r="F24" s="327"/>
      <c r="G24" s="327"/>
      <c r="H24" s="327"/>
      <c r="I24" s="327"/>
      <c r="J24" s="327"/>
      <c r="K24" s="327"/>
      <c r="L24" s="327"/>
      <c r="M24" s="327"/>
      <c r="N24" s="327"/>
      <c r="O24" s="328"/>
    </row>
    <row r="25" spans="1:15" ht="76.5" customHeight="1">
      <c r="A25" s="326" t="s">
        <v>353</v>
      </c>
      <c r="B25" s="327"/>
      <c r="C25" s="327"/>
      <c r="D25" s="327"/>
      <c r="E25" s="327"/>
      <c r="F25" s="327"/>
      <c r="G25" s="327"/>
      <c r="H25" s="327"/>
      <c r="I25" s="327"/>
      <c r="J25" s="327"/>
      <c r="K25" s="327"/>
      <c r="L25" s="327"/>
      <c r="M25" s="327"/>
      <c r="N25" s="327"/>
      <c r="O25" s="328"/>
    </row>
    <row r="26" spans="1:15">
      <c r="A26" s="214"/>
      <c r="B26" s="215"/>
      <c r="C26" s="215"/>
      <c r="D26" s="215"/>
      <c r="E26" s="215"/>
      <c r="F26" s="215"/>
      <c r="G26" s="215"/>
      <c r="H26" s="215"/>
      <c r="I26" s="215"/>
      <c r="J26" s="215"/>
      <c r="K26" s="215"/>
      <c r="L26" s="215"/>
      <c r="M26" s="215"/>
      <c r="N26" s="215"/>
      <c r="O26" s="216"/>
    </row>
    <row r="27" spans="1:15">
      <c r="A27" s="345" t="s">
        <v>186</v>
      </c>
      <c r="B27" s="327"/>
      <c r="C27" s="327"/>
      <c r="D27" s="327"/>
      <c r="E27" s="327"/>
      <c r="F27" s="327"/>
      <c r="G27" s="327"/>
      <c r="H27" s="327"/>
      <c r="I27" s="327"/>
      <c r="J27" s="327"/>
      <c r="K27" s="327"/>
      <c r="L27" s="327"/>
      <c r="M27" s="327"/>
      <c r="N27" s="327"/>
      <c r="O27" s="328"/>
    </row>
    <row r="28" spans="1:15">
      <c r="A28" s="214"/>
      <c r="B28" s="215"/>
      <c r="C28" s="215"/>
      <c r="D28" s="215"/>
      <c r="E28" s="215"/>
      <c r="F28" s="215"/>
      <c r="G28" s="215"/>
      <c r="H28" s="215"/>
      <c r="I28" s="215"/>
      <c r="J28" s="215"/>
      <c r="K28" s="215"/>
      <c r="L28" s="215"/>
      <c r="M28" s="215"/>
      <c r="N28" s="215"/>
      <c r="O28" s="216"/>
    </row>
    <row r="29" spans="1:15">
      <c r="A29" s="214"/>
      <c r="B29" s="215"/>
      <c r="C29" s="215"/>
      <c r="D29" s="215"/>
      <c r="E29" s="215"/>
      <c r="F29" s="215"/>
      <c r="G29" s="215"/>
      <c r="H29" s="215"/>
      <c r="I29" s="215"/>
      <c r="J29" s="215"/>
      <c r="K29" s="215"/>
      <c r="L29" s="215"/>
      <c r="M29" s="215"/>
      <c r="N29" s="215"/>
      <c r="O29" s="216"/>
    </row>
    <row r="30" spans="1:15">
      <c r="A30" s="214"/>
      <c r="B30" s="215"/>
      <c r="C30" s="215"/>
      <c r="D30" s="215"/>
      <c r="E30" s="215"/>
      <c r="F30" s="215"/>
      <c r="G30" s="215"/>
      <c r="H30" s="215"/>
      <c r="I30" s="215"/>
      <c r="J30" s="215"/>
      <c r="K30" s="215"/>
      <c r="L30" s="215"/>
      <c r="M30" s="215"/>
      <c r="N30" s="215"/>
      <c r="O30" s="216"/>
    </row>
    <row r="31" spans="1:15" s="186" customFormat="1" ht="15" customHeight="1">
      <c r="A31" s="190" t="s">
        <v>277</v>
      </c>
      <c r="B31" s="190" t="s">
        <v>278</v>
      </c>
      <c r="C31" s="190" t="s">
        <v>279</v>
      </c>
      <c r="D31" s="190" t="s">
        <v>278</v>
      </c>
      <c r="E31" s="190" t="s">
        <v>279</v>
      </c>
      <c r="F31" s="190">
        <v>427</v>
      </c>
      <c r="G31" s="190" t="s">
        <v>310</v>
      </c>
      <c r="H31" s="205" t="s">
        <v>265</v>
      </c>
      <c r="I31" s="190" t="s">
        <v>250</v>
      </c>
      <c r="J31" s="190">
        <v>30</v>
      </c>
      <c r="K31" s="190" t="s">
        <v>331</v>
      </c>
      <c r="L31" s="190" t="s">
        <v>331</v>
      </c>
      <c r="M31" s="190" t="s">
        <v>2</v>
      </c>
      <c r="N31" s="190" t="s">
        <v>2</v>
      </c>
      <c r="O31" s="190" t="s">
        <v>2</v>
      </c>
    </row>
    <row r="32" spans="1:15">
      <c r="A32" s="330"/>
      <c r="B32" s="331"/>
      <c r="C32" s="331"/>
      <c r="D32" s="331"/>
      <c r="E32" s="331"/>
      <c r="F32" s="331"/>
      <c r="G32" s="331"/>
      <c r="H32" s="331"/>
      <c r="I32" s="331"/>
      <c r="J32" s="331"/>
      <c r="K32" s="331"/>
      <c r="L32" s="331"/>
      <c r="M32" s="331"/>
      <c r="N32" s="331"/>
      <c r="O32" s="332"/>
    </row>
    <row r="33" spans="1:16" ht="30.75" customHeight="1">
      <c r="A33" s="326" t="s">
        <v>311</v>
      </c>
      <c r="B33" s="333"/>
      <c r="C33" s="333"/>
      <c r="D33" s="333"/>
      <c r="E33" s="333"/>
      <c r="F33" s="333"/>
      <c r="G33" s="333"/>
      <c r="H33" s="333"/>
      <c r="I33" s="333"/>
      <c r="J33" s="333"/>
      <c r="K33" s="333"/>
      <c r="L33" s="333"/>
      <c r="M33" s="333"/>
      <c r="N33" s="333"/>
      <c r="O33" s="334"/>
    </row>
    <row r="34" spans="1:16">
      <c r="A34" s="214"/>
      <c r="B34" s="215"/>
      <c r="C34" s="215"/>
      <c r="D34" s="215"/>
      <c r="E34" s="215"/>
      <c r="F34" s="215"/>
      <c r="G34" s="215"/>
      <c r="H34" s="215"/>
      <c r="I34" s="215"/>
      <c r="J34" s="215"/>
      <c r="K34" s="215"/>
      <c r="L34" s="215"/>
      <c r="M34" s="215"/>
      <c r="N34" s="215"/>
      <c r="O34" s="216"/>
    </row>
    <row r="35" spans="1:16" ht="217.5" customHeight="1">
      <c r="A35" s="326" t="s">
        <v>348</v>
      </c>
      <c r="B35" s="333"/>
      <c r="C35" s="333"/>
      <c r="D35" s="333"/>
      <c r="E35" s="333"/>
      <c r="F35" s="333"/>
      <c r="G35" s="333"/>
      <c r="H35" s="333"/>
      <c r="I35" s="333"/>
      <c r="J35" s="333"/>
      <c r="K35" s="333"/>
      <c r="L35" s="333"/>
      <c r="M35" s="333"/>
      <c r="N35" s="333"/>
      <c r="O35" s="334"/>
    </row>
    <row r="36" spans="1:16">
      <c r="A36" s="214"/>
      <c r="B36" s="215"/>
      <c r="C36" s="215"/>
      <c r="D36" s="215"/>
      <c r="E36" s="215"/>
      <c r="F36" s="215"/>
      <c r="G36" s="215"/>
      <c r="H36" s="215"/>
      <c r="I36" s="215"/>
      <c r="J36" s="215"/>
      <c r="K36" s="215"/>
      <c r="L36" s="215"/>
      <c r="M36" s="215"/>
      <c r="N36" s="215"/>
      <c r="O36" s="216"/>
    </row>
    <row r="37" spans="1:16">
      <c r="A37" s="214"/>
      <c r="B37" s="215"/>
      <c r="C37" s="215"/>
      <c r="D37" s="215"/>
      <c r="E37" s="215"/>
      <c r="F37" s="215"/>
      <c r="G37" s="215"/>
      <c r="H37" s="215"/>
      <c r="I37" s="215"/>
      <c r="J37" s="215"/>
      <c r="K37" s="215"/>
      <c r="L37" s="215"/>
      <c r="M37" s="215"/>
      <c r="N37" s="215"/>
      <c r="O37" s="216"/>
    </row>
    <row r="38" spans="1:16">
      <c r="A38" s="214"/>
      <c r="B38" s="215"/>
      <c r="C38" s="215"/>
      <c r="D38" s="215"/>
      <c r="E38" s="215"/>
      <c r="F38" s="215"/>
      <c r="G38" s="215"/>
      <c r="H38" s="215"/>
      <c r="I38" s="215"/>
      <c r="J38" s="215"/>
      <c r="K38" s="215"/>
      <c r="L38" s="215"/>
      <c r="M38" s="215"/>
      <c r="N38" s="215"/>
      <c r="O38" s="216"/>
    </row>
    <row r="39" spans="1:16">
      <c r="A39" s="345" t="s">
        <v>186</v>
      </c>
      <c r="B39" s="327"/>
      <c r="C39" s="327"/>
      <c r="D39" s="327"/>
      <c r="E39" s="327"/>
      <c r="F39" s="327"/>
      <c r="G39" s="327"/>
      <c r="H39" s="327"/>
      <c r="I39" s="327"/>
      <c r="J39" s="327"/>
      <c r="K39" s="327"/>
      <c r="L39" s="327"/>
      <c r="M39" s="327"/>
      <c r="N39" s="327"/>
      <c r="O39" s="328"/>
    </row>
    <row r="40" spans="1:16">
      <c r="A40" s="214"/>
      <c r="B40" s="215"/>
      <c r="C40" s="215"/>
      <c r="D40" s="215"/>
      <c r="E40" s="215"/>
      <c r="F40" s="215"/>
      <c r="G40" s="215"/>
      <c r="H40" s="215"/>
      <c r="I40" s="215"/>
      <c r="J40" s="215"/>
      <c r="K40" s="215"/>
      <c r="L40" s="215"/>
      <c r="M40" s="215"/>
      <c r="N40" s="215"/>
      <c r="O40" s="216"/>
    </row>
    <row r="41" spans="1:16">
      <c r="A41" s="214"/>
      <c r="B41" s="215"/>
      <c r="C41" s="215"/>
      <c r="D41" s="215"/>
      <c r="E41" s="215"/>
      <c r="F41" s="215"/>
      <c r="G41" s="215"/>
      <c r="H41" s="215"/>
      <c r="I41" s="215"/>
      <c r="J41" s="215"/>
      <c r="K41" s="215"/>
      <c r="L41" s="215"/>
      <c r="M41" s="215"/>
      <c r="N41" s="215"/>
      <c r="O41" s="216"/>
    </row>
    <row r="42" spans="1:16">
      <c r="A42" s="340"/>
      <c r="B42" s="341"/>
      <c r="C42" s="341"/>
      <c r="D42" s="341"/>
      <c r="E42" s="341"/>
      <c r="F42" s="341"/>
      <c r="G42" s="341"/>
      <c r="H42" s="341"/>
      <c r="I42" s="341"/>
      <c r="J42" s="341"/>
      <c r="K42" s="341"/>
      <c r="L42" s="341"/>
      <c r="M42" s="341"/>
      <c r="N42" s="341"/>
      <c r="O42" s="342"/>
    </row>
    <row r="43" spans="1:16" ht="12.75" customHeight="1">
      <c r="A43" s="191"/>
      <c r="B43" s="191"/>
      <c r="C43" s="191"/>
      <c r="D43" s="191"/>
      <c r="E43" s="188"/>
      <c r="F43" s="188"/>
      <c r="G43" s="188"/>
      <c r="H43" s="188"/>
      <c r="I43" s="188"/>
      <c r="J43" s="188"/>
      <c r="K43" s="188"/>
      <c r="L43" s="188"/>
      <c r="M43" s="188"/>
      <c r="N43" s="188"/>
      <c r="O43" s="188"/>
    </row>
    <row r="44" spans="1:16" ht="13.5" customHeight="1">
      <c r="A44" s="192"/>
      <c r="B44" s="192"/>
      <c r="C44" s="192"/>
      <c r="D44" s="193"/>
      <c r="E44" s="194"/>
      <c r="F44" s="121"/>
      <c r="G44" s="121"/>
      <c r="H44" s="121"/>
      <c r="I44" s="195"/>
      <c r="J44" s="195"/>
      <c r="K44" s="195"/>
      <c r="L44" s="195"/>
      <c r="M44" s="195"/>
      <c r="N44" s="195"/>
      <c r="O44" s="195"/>
      <c r="P44" s="196"/>
    </row>
    <row r="45" spans="1:16" s="19" customFormat="1" ht="14.25" customHeight="1">
      <c r="A45" s="197"/>
      <c r="B45" s="197"/>
      <c r="C45" s="197"/>
      <c r="D45" s="3"/>
      <c r="E45" s="198"/>
      <c r="F45" s="199"/>
      <c r="G45" s="199"/>
      <c r="H45" s="199"/>
      <c r="I45" s="343"/>
      <c r="J45" s="343"/>
      <c r="K45" s="343"/>
      <c r="L45" s="343"/>
      <c r="M45" s="212"/>
      <c r="N45" s="200"/>
      <c r="O45" s="200"/>
      <c r="P45" s="202"/>
    </row>
    <row r="46" spans="1:16" s="19" customFormat="1">
      <c r="A46" s="344"/>
      <c r="B46" s="344"/>
      <c r="C46" s="344"/>
      <c r="D46" s="344"/>
      <c r="E46" s="344"/>
      <c r="F46" s="344"/>
      <c r="G46" s="344"/>
      <c r="H46" s="344"/>
      <c r="I46" s="344"/>
      <c r="J46" s="344"/>
      <c r="K46" s="344"/>
      <c r="L46" s="344"/>
      <c r="M46" s="213"/>
    </row>
  </sheetData>
  <mergeCells count="33">
    <mergeCell ref="A1:O1"/>
    <mergeCell ref="A3:O3"/>
    <mergeCell ref="A4:O4"/>
    <mergeCell ref="A5:A6"/>
    <mergeCell ref="B5:B6"/>
    <mergeCell ref="C5:C6"/>
    <mergeCell ref="D5:D6"/>
    <mergeCell ref="E5:E6"/>
    <mergeCell ref="F5:F6"/>
    <mergeCell ref="G5:G6"/>
    <mergeCell ref="A27:O27"/>
    <mergeCell ref="H5:H6"/>
    <mergeCell ref="I5:I6"/>
    <mergeCell ref="J5:L5"/>
    <mergeCell ref="M5:O5"/>
    <mergeCell ref="A8:O8"/>
    <mergeCell ref="A9:O9"/>
    <mergeCell ref="A12:O12"/>
    <mergeCell ref="A24:O24"/>
    <mergeCell ref="A25:O25"/>
    <mergeCell ref="A11:O11"/>
    <mergeCell ref="A15:O15"/>
    <mergeCell ref="A20:O20"/>
    <mergeCell ref="A21:O21"/>
    <mergeCell ref="A23:O23"/>
    <mergeCell ref="A46:H46"/>
    <mergeCell ref="I46:L46"/>
    <mergeCell ref="A32:O32"/>
    <mergeCell ref="A33:O33"/>
    <mergeCell ref="A35:O35"/>
    <mergeCell ref="A39:O39"/>
    <mergeCell ref="A42:O42"/>
    <mergeCell ref="I45:L45"/>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6"/>
  <sheetViews>
    <sheetView showGridLines="0" zoomScale="70" zoomScaleNormal="70" workbookViewId="0">
      <selection activeCell="A11" sqref="A11:O11"/>
    </sheetView>
  </sheetViews>
  <sheetFormatPr baseColWidth="10" defaultColWidth="11.42578125" defaultRowHeight="13.5"/>
  <cols>
    <col min="1" max="7" width="5" style="1" customWidth="1"/>
    <col min="8" max="8" width="88.28515625" style="1" bestFit="1" customWidth="1"/>
    <col min="9" max="9" width="26.42578125" style="1" bestFit="1" customWidth="1"/>
    <col min="10" max="13" width="12.7109375" style="1" customWidth="1"/>
    <col min="14" max="14" width="12.7109375" style="1" bestFit="1" customWidth="1"/>
    <col min="15" max="15" width="10.42578125" style="1" bestFit="1" customWidth="1"/>
    <col min="16" max="16384" width="11.42578125" style="1"/>
  </cols>
  <sheetData>
    <row r="1" spans="1:15" ht="34.9" customHeight="1">
      <c r="A1" s="270" t="s">
        <v>178</v>
      </c>
      <c r="B1" s="271"/>
      <c r="C1" s="271"/>
      <c r="D1" s="271"/>
      <c r="E1" s="271"/>
      <c r="F1" s="271"/>
      <c r="G1" s="271"/>
      <c r="H1" s="271"/>
      <c r="I1" s="271"/>
      <c r="J1" s="271"/>
      <c r="K1" s="271"/>
      <c r="L1" s="271"/>
      <c r="M1" s="271"/>
      <c r="N1" s="271"/>
      <c r="O1" s="272"/>
    </row>
    <row r="2" spans="1:15" ht="7.9" customHeight="1">
      <c r="A2" s="204"/>
      <c r="B2" s="204"/>
      <c r="C2" s="204"/>
      <c r="D2" s="204"/>
      <c r="E2" s="204"/>
      <c r="F2" s="204"/>
      <c r="G2" s="204"/>
      <c r="H2" s="204"/>
      <c r="I2" s="204"/>
      <c r="J2" s="204"/>
      <c r="K2" s="204"/>
      <c r="L2" s="204"/>
      <c r="M2" s="204"/>
      <c r="N2" s="204"/>
      <c r="O2" s="204"/>
    </row>
    <row r="3" spans="1:15" ht="19.149999999999999" customHeight="1">
      <c r="A3" s="335" t="s">
        <v>217</v>
      </c>
      <c r="B3" s="336"/>
      <c r="C3" s="336"/>
      <c r="D3" s="336"/>
      <c r="E3" s="336"/>
      <c r="F3" s="336"/>
      <c r="G3" s="336"/>
      <c r="H3" s="336"/>
      <c r="I3" s="336"/>
      <c r="J3" s="336"/>
      <c r="K3" s="336"/>
      <c r="L3" s="336"/>
      <c r="M3" s="336"/>
      <c r="N3" s="336"/>
      <c r="O3" s="337"/>
    </row>
    <row r="4" spans="1:15" ht="19.149999999999999" customHeight="1">
      <c r="A4" s="335" t="s">
        <v>275</v>
      </c>
      <c r="B4" s="336"/>
      <c r="C4" s="336"/>
      <c r="D4" s="336"/>
      <c r="E4" s="336"/>
      <c r="F4" s="336"/>
      <c r="G4" s="336"/>
      <c r="H4" s="336"/>
      <c r="I4" s="336"/>
      <c r="J4" s="336"/>
      <c r="K4" s="336"/>
      <c r="L4" s="336"/>
      <c r="M4" s="336"/>
      <c r="N4" s="336"/>
      <c r="O4" s="337"/>
    </row>
    <row r="5" spans="1:15" ht="19.899999999999999" customHeight="1">
      <c r="A5" s="268" t="s">
        <v>110</v>
      </c>
      <c r="B5" s="268" t="s">
        <v>179</v>
      </c>
      <c r="C5" s="268" t="s">
        <v>50</v>
      </c>
      <c r="D5" s="268" t="s">
        <v>47</v>
      </c>
      <c r="E5" s="268" t="s">
        <v>48</v>
      </c>
      <c r="F5" s="268" t="s">
        <v>12</v>
      </c>
      <c r="G5" s="268" t="s">
        <v>92</v>
      </c>
      <c r="H5" s="338" t="s">
        <v>13</v>
      </c>
      <c r="I5" s="268" t="s">
        <v>180</v>
      </c>
      <c r="J5" s="286" t="s">
        <v>181</v>
      </c>
      <c r="K5" s="287"/>
      <c r="L5" s="329"/>
      <c r="M5" s="286" t="s">
        <v>182</v>
      </c>
      <c r="N5" s="287"/>
      <c r="O5" s="329"/>
    </row>
    <row r="6" spans="1:15" ht="19.899999999999999" customHeight="1">
      <c r="A6" s="269"/>
      <c r="B6" s="269"/>
      <c r="C6" s="269"/>
      <c r="D6" s="269"/>
      <c r="E6" s="269"/>
      <c r="F6" s="269"/>
      <c r="G6" s="269"/>
      <c r="H6" s="339"/>
      <c r="I6" s="269"/>
      <c r="J6" s="206" t="s">
        <v>183</v>
      </c>
      <c r="K6" s="206" t="s">
        <v>187</v>
      </c>
      <c r="L6" s="206" t="s">
        <v>184</v>
      </c>
      <c r="M6" s="206" t="s">
        <v>121</v>
      </c>
      <c r="N6" s="206" t="s">
        <v>171</v>
      </c>
      <c r="O6" s="206" t="s">
        <v>21</v>
      </c>
    </row>
    <row r="7" spans="1:15" s="186" customFormat="1" ht="15" customHeight="1">
      <c r="A7" s="185" t="s">
        <v>277</v>
      </c>
      <c r="B7" s="185" t="s">
        <v>278</v>
      </c>
      <c r="C7" s="185" t="s">
        <v>279</v>
      </c>
      <c r="D7" s="185" t="s">
        <v>278</v>
      </c>
      <c r="E7" s="185" t="s">
        <v>279</v>
      </c>
      <c r="F7" s="185">
        <v>428</v>
      </c>
      <c r="G7" s="185"/>
      <c r="H7" s="205" t="s">
        <v>266</v>
      </c>
      <c r="I7" s="185" t="s">
        <v>250</v>
      </c>
      <c r="J7" s="185">
        <v>12</v>
      </c>
      <c r="K7" s="185" t="s">
        <v>326</v>
      </c>
      <c r="L7" s="185" t="s">
        <v>326</v>
      </c>
      <c r="M7" s="185" t="s">
        <v>2</v>
      </c>
      <c r="N7" s="185" t="s">
        <v>2</v>
      </c>
      <c r="O7" s="185" t="s">
        <v>2</v>
      </c>
    </row>
    <row r="8" spans="1:15">
      <c r="A8" s="330"/>
      <c r="B8" s="331"/>
      <c r="C8" s="331"/>
      <c r="D8" s="331"/>
      <c r="E8" s="331"/>
      <c r="F8" s="331"/>
      <c r="G8" s="331"/>
      <c r="H8" s="331"/>
      <c r="I8" s="331"/>
      <c r="J8" s="331"/>
      <c r="K8" s="331"/>
      <c r="L8" s="331"/>
      <c r="M8" s="331"/>
      <c r="N8" s="331"/>
      <c r="O8" s="332"/>
    </row>
    <row r="9" spans="1:15" ht="25.5" customHeight="1">
      <c r="A9" s="326" t="s">
        <v>313</v>
      </c>
      <c r="B9" s="333"/>
      <c r="C9" s="333"/>
      <c r="D9" s="333"/>
      <c r="E9" s="333"/>
      <c r="F9" s="333"/>
      <c r="G9" s="333"/>
      <c r="H9" s="333"/>
      <c r="I9" s="333"/>
      <c r="J9" s="333"/>
      <c r="K9" s="333"/>
      <c r="L9" s="333"/>
      <c r="M9" s="333"/>
      <c r="N9" s="333"/>
      <c r="O9" s="334"/>
    </row>
    <row r="10" spans="1:15">
      <c r="A10" s="207"/>
      <c r="B10" s="208"/>
      <c r="C10" s="208"/>
      <c r="D10" s="208"/>
      <c r="E10" s="208"/>
      <c r="F10" s="208"/>
      <c r="G10" s="208"/>
      <c r="H10" s="208"/>
      <c r="I10" s="208"/>
      <c r="J10" s="208"/>
      <c r="K10" s="208"/>
      <c r="L10" s="208"/>
      <c r="M10" s="208"/>
      <c r="N10" s="208"/>
      <c r="O10" s="209"/>
    </row>
    <row r="11" spans="1:15" ht="177.75" customHeight="1">
      <c r="A11" s="326" t="s">
        <v>354</v>
      </c>
      <c r="B11" s="327"/>
      <c r="C11" s="327"/>
      <c r="D11" s="327"/>
      <c r="E11" s="327"/>
      <c r="F11" s="327"/>
      <c r="G11" s="327"/>
      <c r="H11" s="327"/>
      <c r="I11" s="327"/>
      <c r="J11" s="327"/>
      <c r="K11" s="327"/>
      <c r="L11" s="327"/>
      <c r="M11" s="327"/>
      <c r="N11" s="327"/>
      <c r="O11" s="328"/>
    </row>
    <row r="12" spans="1:15">
      <c r="A12" s="207"/>
      <c r="B12" s="208"/>
      <c r="C12" s="208"/>
      <c r="D12" s="208"/>
      <c r="E12" s="208"/>
      <c r="F12" s="208"/>
      <c r="G12" s="208"/>
      <c r="H12" s="208"/>
      <c r="I12" s="208"/>
      <c r="J12" s="208"/>
      <c r="K12" s="208"/>
      <c r="L12" s="208"/>
      <c r="M12" s="208"/>
      <c r="N12" s="208"/>
      <c r="O12" s="209"/>
    </row>
    <row r="13" spans="1:15">
      <c r="A13" s="207"/>
      <c r="B13" s="208"/>
      <c r="C13" s="208"/>
      <c r="D13" s="208"/>
      <c r="E13" s="208"/>
      <c r="F13" s="208"/>
      <c r="G13" s="208"/>
      <c r="H13" s="208"/>
      <c r="I13" s="208"/>
      <c r="J13" s="208"/>
      <c r="K13" s="208"/>
      <c r="L13" s="208"/>
      <c r="M13" s="208"/>
      <c r="N13" s="208"/>
      <c r="O13" s="209"/>
    </row>
    <row r="14" spans="1:15">
      <c r="A14" s="207"/>
      <c r="B14" s="208"/>
      <c r="C14" s="208"/>
      <c r="D14" s="208"/>
      <c r="E14" s="208"/>
      <c r="F14" s="208"/>
      <c r="G14" s="208"/>
      <c r="H14" s="208"/>
      <c r="I14" s="208"/>
      <c r="J14" s="208"/>
      <c r="K14" s="208"/>
      <c r="L14" s="208"/>
      <c r="M14" s="208"/>
      <c r="N14" s="208"/>
      <c r="O14" s="209"/>
    </row>
    <row r="15" spans="1:15">
      <c r="A15" s="345" t="s">
        <v>186</v>
      </c>
      <c r="B15" s="327"/>
      <c r="C15" s="327"/>
      <c r="D15" s="327"/>
      <c r="E15" s="327"/>
      <c r="F15" s="327"/>
      <c r="G15" s="327"/>
      <c r="H15" s="327"/>
      <c r="I15" s="327"/>
      <c r="J15" s="327"/>
      <c r="K15" s="327"/>
      <c r="L15" s="327"/>
      <c r="M15" s="327"/>
      <c r="N15" s="327"/>
      <c r="O15" s="328"/>
    </row>
    <row r="16" spans="1:15">
      <c r="A16" s="207"/>
      <c r="B16" s="208"/>
      <c r="C16" s="208"/>
      <c r="D16" s="208"/>
      <c r="E16" s="208"/>
      <c r="F16" s="208"/>
      <c r="G16" s="208"/>
      <c r="H16" s="208"/>
      <c r="I16" s="208"/>
      <c r="J16" s="208"/>
      <c r="K16" s="208"/>
      <c r="L16" s="208"/>
      <c r="M16" s="208"/>
      <c r="N16" s="208"/>
      <c r="O16" s="209"/>
    </row>
    <row r="17" spans="1:15">
      <c r="A17" s="207"/>
      <c r="B17" s="208"/>
      <c r="C17" s="208"/>
      <c r="D17" s="208"/>
      <c r="E17" s="208"/>
      <c r="F17" s="208"/>
      <c r="G17" s="208"/>
      <c r="H17" s="208"/>
      <c r="I17" s="208"/>
      <c r="J17" s="208"/>
      <c r="K17" s="208"/>
      <c r="L17" s="208"/>
      <c r="M17" s="208"/>
      <c r="N17" s="208"/>
      <c r="O17" s="209"/>
    </row>
    <row r="18" spans="1:15">
      <c r="A18" s="187"/>
      <c r="B18" s="188"/>
      <c r="C18" s="188"/>
      <c r="D18" s="188"/>
      <c r="E18" s="188"/>
      <c r="F18" s="188"/>
      <c r="G18" s="188"/>
      <c r="H18" s="188"/>
      <c r="I18" s="188"/>
      <c r="J18" s="188"/>
      <c r="K18" s="188"/>
      <c r="L18" s="188"/>
      <c r="M18" s="188"/>
      <c r="N18" s="188"/>
      <c r="O18" s="189"/>
    </row>
    <row r="19" spans="1:15" s="186" customFormat="1" ht="15" customHeight="1">
      <c r="A19" s="190" t="s">
        <v>277</v>
      </c>
      <c r="B19" s="190" t="s">
        <v>278</v>
      </c>
      <c r="C19" s="190" t="s">
        <v>279</v>
      </c>
      <c r="D19" s="190" t="s">
        <v>278</v>
      </c>
      <c r="E19" s="190" t="s">
        <v>314</v>
      </c>
      <c r="F19" s="190">
        <v>431</v>
      </c>
      <c r="G19" s="190"/>
      <c r="H19" s="205" t="s">
        <v>268</v>
      </c>
      <c r="I19" s="190" t="s">
        <v>269</v>
      </c>
      <c r="J19" s="264">
        <v>8760</v>
      </c>
      <c r="K19" s="264">
        <v>6552</v>
      </c>
      <c r="L19" s="264">
        <v>6552</v>
      </c>
      <c r="M19" s="190" t="s">
        <v>2</v>
      </c>
      <c r="N19" s="190" t="s">
        <v>2</v>
      </c>
      <c r="O19" s="190" t="s">
        <v>2</v>
      </c>
    </row>
    <row r="20" spans="1:15">
      <c r="A20" s="330"/>
      <c r="B20" s="331"/>
      <c r="C20" s="331"/>
      <c r="D20" s="331"/>
      <c r="E20" s="331"/>
      <c r="F20" s="331"/>
      <c r="G20" s="331"/>
      <c r="H20" s="331"/>
      <c r="I20" s="331"/>
      <c r="J20" s="331"/>
      <c r="K20" s="331"/>
      <c r="L20" s="331"/>
      <c r="M20" s="331"/>
      <c r="N20" s="331"/>
      <c r="O20" s="332"/>
    </row>
    <row r="21" spans="1:15" ht="26.25" customHeight="1">
      <c r="A21" s="326" t="s">
        <v>315</v>
      </c>
      <c r="B21" s="333"/>
      <c r="C21" s="333"/>
      <c r="D21" s="333"/>
      <c r="E21" s="333"/>
      <c r="F21" s="333"/>
      <c r="G21" s="333"/>
      <c r="H21" s="333"/>
      <c r="I21" s="333"/>
      <c r="J21" s="333"/>
      <c r="K21" s="333"/>
      <c r="L21" s="333"/>
      <c r="M21" s="333"/>
      <c r="N21" s="333"/>
      <c r="O21" s="334"/>
    </row>
    <row r="22" spans="1:15">
      <c r="A22" s="207"/>
      <c r="B22" s="208"/>
      <c r="C22" s="208"/>
      <c r="D22" s="208"/>
      <c r="E22" s="208"/>
      <c r="F22" s="208"/>
      <c r="G22" s="208"/>
      <c r="H22" s="208"/>
      <c r="I22" s="208"/>
      <c r="J22" s="208"/>
      <c r="K22" s="208"/>
      <c r="L22" s="208"/>
      <c r="M22" s="208"/>
      <c r="N22" s="208"/>
      <c r="O22" s="209"/>
    </row>
    <row r="23" spans="1:15" ht="138.75" customHeight="1">
      <c r="A23" s="326" t="s">
        <v>347</v>
      </c>
      <c r="B23" s="327"/>
      <c r="C23" s="327"/>
      <c r="D23" s="327"/>
      <c r="E23" s="327"/>
      <c r="F23" s="327"/>
      <c r="G23" s="327"/>
      <c r="H23" s="327"/>
      <c r="I23" s="327"/>
      <c r="J23" s="327"/>
      <c r="K23" s="327"/>
      <c r="L23" s="327"/>
      <c r="M23" s="327"/>
      <c r="N23" s="327"/>
      <c r="O23" s="328"/>
    </row>
    <row r="24" spans="1:15">
      <c r="A24" s="207"/>
      <c r="B24" s="208"/>
      <c r="C24" s="208"/>
      <c r="D24" s="208"/>
      <c r="E24" s="208"/>
      <c r="F24" s="208"/>
      <c r="G24" s="208"/>
      <c r="H24" s="208"/>
      <c r="I24" s="208"/>
      <c r="J24" s="208"/>
      <c r="K24" s="208"/>
      <c r="L24" s="208"/>
      <c r="M24" s="208"/>
      <c r="N24" s="208"/>
      <c r="O24" s="209"/>
    </row>
    <row r="25" spans="1:15">
      <c r="A25" s="207"/>
      <c r="B25" s="208"/>
      <c r="C25" s="208"/>
      <c r="D25" s="208"/>
      <c r="E25" s="208"/>
      <c r="F25" s="208"/>
      <c r="G25" s="208"/>
      <c r="H25" s="208"/>
      <c r="I25" s="208"/>
      <c r="J25" s="208"/>
      <c r="K25" s="208"/>
      <c r="L25" s="208"/>
      <c r="M25" s="208"/>
      <c r="N25" s="208"/>
      <c r="O25" s="209"/>
    </row>
    <row r="26" spans="1:15">
      <c r="A26" s="207"/>
      <c r="B26" s="208"/>
      <c r="C26" s="208"/>
      <c r="D26" s="208"/>
      <c r="E26" s="208"/>
      <c r="F26" s="208"/>
      <c r="G26" s="208"/>
      <c r="H26" s="208"/>
      <c r="I26" s="208"/>
      <c r="J26" s="208"/>
      <c r="K26" s="208"/>
      <c r="L26" s="208"/>
      <c r="M26" s="208"/>
      <c r="N26" s="208"/>
      <c r="O26" s="209"/>
    </row>
    <row r="27" spans="1:15">
      <c r="A27" s="345" t="s">
        <v>186</v>
      </c>
      <c r="B27" s="327"/>
      <c r="C27" s="327"/>
      <c r="D27" s="327"/>
      <c r="E27" s="327"/>
      <c r="F27" s="327"/>
      <c r="G27" s="327"/>
      <c r="H27" s="327"/>
      <c r="I27" s="327"/>
      <c r="J27" s="327"/>
      <c r="K27" s="327"/>
      <c r="L27" s="327"/>
      <c r="M27" s="327"/>
      <c r="N27" s="327"/>
      <c r="O27" s="328"/>
    </row>
    <row r="28" spans="1:15">
      <c r="A28" s="207"/>
      <c r="B28" s="208"/>
      <c r="C28" s="208"/>
      <c r="D28" s="208"/>
      <c r="E28" s="208"/>
      <c r="F28" s="208"/>
      <c r="G28" s="208"/>
      <c r="H28" s="208"/>
      <c r="I28" s="208"/>
      <c r="J28" s="208"/>
      <c r="K28" s="208"/>
      <c r="L28" s="208"/>
      <c r="M28" s="208"/>
      <c r="N28" s="208"/>
      <c r="O28" s="209"/>
    </row>
    <row r="29" spans="1:15">
      <c r="A29" s="207"/>
      <c r="B29" s="208"/>
      <c r="C29" s="208"/>
      <c r="D29" s="208"/>
      <c r="E29" s="208"/>
      <c r="F29" s="208"/>
      <c r="G29" s="208"/>
      <c r="H29" s="208"/>
      <c r="I29" s="208"/>
      <c r="J29" s="208"/>
      <c r="K29" s="208"/>
      <c r="L29" s="208"/>
      <c r="M29" s="208"/>
      <c r="N29" s="208"/>
      <c r="O29" s="209"/>
    </row>
    <row r="30" spans="1:15">
      <c r="A30" s="207"/>
      <c r="B30" s="208"/>
      <c r="C30" s="208"/>
      <c r="D30" s="208"/>
      <c r="E30" s="208"/>
      <c r="F30" s="208"/>
      <c r="G30" s="208"/>
      <c r="H30" s="208"/>
      <c r="I30" s="208"/>
      <c r="J30" s="208"/>
      <c r="K30" s="208"/>
      <c r="L30" s="208"/>
      <c r="M30" s="208"/>
      <c r="N30" s="208"/>
      <c r="O30" s="209"/>
    </row>
    <row r="31" spans="1:15" s="186" customFormat="1" ht="15" customHeight="1">
      <c r="A31" s="190" t="s">
        <v>277</v>
      </c>
      <c r="B31" s="190" t="s">
        <v>278</v>
      </c>
      <c r="C31" s="190" t="s">
        <v>279</v>
      </c>
      <c r="D31" s="190" t="s">
        <v>312</v>
      </c>
      <c r="E31" s="190" t="s">
        <v>316</v>
      </c>
      <c r="F31" s="190">
        <v>455</v>
      </c>
      <c r="G31" s="190"/>
      <c r="H31" s="205" t="s">
        <v>272</v>
      </c>
      <c r="I31" s="190" t="s">
        <v>273</v>
      </c>
      <c r="J31" s="264">
        <v>2000</v>
      </c>
      <c r="K31" s="264">
        <v>2000</v>
      </c>
      <c r="L31" s="264">
        <v>2000</v>
      </c>
      <c r="M31" s="190" t="s">
        <v>2</v>
      </c>
      <c r="N31" s="190" t="s">
        <v>2</v>
      </c>
      <c r="O31" s="190" t="s">
        <v>2</v>
      </c>
    </row>
    <row r="32" spans="1:15">
      <c r="A32" s="330"/>
      <c r="B32" s="331"/>
      <c r="C32" s="331"/>
      <c r="D32" s="331"/>
      <c r="E32" s="331"/>
      <c r="F32" s="331"/>
      <c r="G32" s="331"/>
      <c r="H32" s="331"/>
      <c r="I32" s="331"/>
      <c r="J32" s="331"/>
      <c r="K32" s="331"/>
      <c r="L32" s="331"/>
      <c r="M32" s="331"/>
      <c r="N32" s="331"/>
      <c r="O32" s="332"/>
    </row>
    <row r="33" spans="1:16" ht="31.5" customHeight="1">
      <c r="A33" s="326" t="s">
        <v>317</v>
      </c>
      <c r="B33" s="333"/>
      <c r="C33" s="333"/>
      <c r="D33" s="333"/>
      <c r="E33" s="333"/>
      <c r="F33" s="333"/>
      <c r="G33" s="333"/>
      <c r="H33" s="333"/>
      <c r="I33" s="333"/>
      <c r="J33" s="333"/>
      <c r="K33" s="333"/>
      <c r="L33" s="333"/>
      <c r="M33" s="333"/>
      <c r="N33" s="333"/>
      <c r="O33" s="334"/>
    </row>
    <row r="34" spans="1:16">
      <c r="A34" s="207"/>
      <c r="B34" s="208"/>
      <c r="C34" s="208"/>
      <c r="D34" s="208"/>
      <c r="E34" s="208"/>
      <c r="F34" s="208"/>
      <c r="G34" s="208"/>
      <c r="H34" s="208"/>
      <c r="I34" s="208"/>
      <c r="J34" s="208"/>
      <c r="K34" s="208"/>
      <c r="L34" s="208"/>
      <c r="M34" s="208"/>
      <c r="N34" s="208"/>
      <c r="O34" s="209"/>
    </row>
    <row r="35" spans="1:16" ht="150" customHeight="1">
      <c r="A35" s="326" t="s">
        <v>318</v>
      </c>
      <c r="B35" s="327"/>
      <c r="C35" s="327"/>
      <c r="D35" s="327"/>
      <c r="E35" s="327"/>
      <c r="F35" s="327"/>
      <c r="G35" s="327"/>
      <c r="H35" s="327"/>
      <c r="I35" s="327"/>
      <c r="J35" s="327"/>
      <c r="K35" s="327"/>
      <c r="L35" s="327"/>
      <c r="M35" s="327"/>
      <c r="N35" s="327"/>
      <c r="O35" s="328"/>
    </row>
    <row r="36" spans="1:16">
      <c r="A36" s="207"/>
      <c r="B36" s="208"/>
      <c r="C36" s="208"/>
      <c r="D36" s="208"/>
      <c r="E36" s="208"/>
      <c r="F36" s="208"/>
      <c r="G36" s="208"/>
      <c r="H36" s="208"/>
      <c r="I36" s="208"/>
      <c r="J36" s="208"/>
      <c r="K36" s="208"/>
      <c r="L36" s="208"/>
      <c r="M36" s="208"/>
      <c r="N36" s="208"/>
      <c r="O36" s="209"/>
    </row>
    <row r="37" spans="1:16">
      <c r="A37" s="207"/>
      <c r="B37" s="208"/>
      <c r="C37" s="208"/>
      <c r="D37" s="208"/>
      <c r="E37" s="208"/>
      <c r="F37" s="208"/>
      <c r="G37" s="208"/>
      <c r="H37" s="208"/>
      <c r="I37" s="208"/>
      <c r="J37" s="208"/>
      <c r="K37" s="208"/>
      <c r="L37" s="208"/>
      <c r="M37" s="208"/>
      <c r="N37" s="208"/>
      <c r="O37" s="209"/>
    </row>
    <row r="38" spans="1:16">
      <c r="A38" s="207"/>
      <c r="B38" s="208"/>
      <c r="C38" s="208"/>
      <c r="D38" s="208"/>
      <c r="E38" s="208"/>
      <c r="F38" s="208"/>
      <c r="G38" s="208"/>
      <c r="H38" s="208"/>
      <c r="I38" s="208"/>
      <c r="J38" s="208"/>
      <c r="K38" s="208"/>
      <c r="L38" s="208"/>
      <c r="M38" s="208"/>
      <c r="N38" s="208"/>
      <c r="O38" s="209"/>
    </row>
    <row r="39" spans="1:16">
      <c r="A39" s="345" t="s">
        <v>186</v>
      </c>
      <c r="B39" s="327"/>
      <c r="C39" s="327"/>
      <c r="D39" s="327"/>
      <c r="E39" s="327"/>
      <c r="F39" s="327"/>
      <c r="G39" s="327"/>
      <c r="H39" s="327"/>
      <c r="I39" s="327"/>
      <c r="J39" s="327"/>
      <c r="K39" s="327"/>
      <c r="L39" s="327"/>
      <c r="M39" s="327"/>
      <c r="N39" s="327"/>
      <c r="O39" s="328"/>
    </row>
    <row r="40" spans="1:16">
      <c r="A40" s="207"/>
      <c r="B40" s="208"/>
      <c r="C40" s="208"/>
      <c r="D40" s="208"/>
      <c r="E40" s="208"/>
      <c r="F40" s="208"/>
      <c r="G40" s="208"/>
      <c r="H40" s="208"/>
      <c r="I40" s="208"/>
      <c r="J40" s="208"/>
      <c r="K40" s="208"/>
      <c r="L40" s="208"/>
      <c r="M40" s="208"/>
      <c r="N40" s="208"/>
      <c r="O40" s="209"/>
    </row>
    <row r="41" spans="1:16">
      <c r="A41" s="207"/>
      <c r="B41" s="208"/>
      <c r="C41" s="208"/>
      <c r="D41" s="208"/>
      <c r="E41" s="208"/>
      <c r="F41" s="208"/>
      <c r="G41" s="208"/>
      <c r="H41" s="208"/>
      <c r="I41" s="208"/>
      <c r="J41" s="208"/>
      <c r="K41" s="208"/>
      <c r="L41" s="208"/>
      <c r="M41" s="208"/>
      <c r="N41" s="208"/>
      <c r="O41" s="209"/>
    </row>
    <row r="42" spans="1:16">
      <c r="A42" s="340"/>
      <c r="B42" s="341"/>
      <c r="C42" s="341"/>
      <c r="D42" s="341"/>
      <c r="E42" s="341"/>
      <c r="F42" s="341"/>
      <c r="G42" s="341"/>
      <c r="H42" s="341"/>
      <c r="I42" s="341"/>
      <c r="J42" s="341"/>
      <c r="K42" s="341"/>
      <c r="L42" s="341"/>
      <c r="M42" s="341"/>
      <c r="N42" s="341"/>
      <c r="O42" s="342"/>
    </row>
    <row r="43" spans="1:16" ht="12.75" customHeight="1">
      <c r="A43" s="191"/>
      <c r="B43" s="191"/>
      <c r="C43" s="191"/>
      <c r="D43" s="191"/>
      <c r="E43" s="188"/>
      <c r="F43" s="188"/>
      <c r="G43" s="188"/>
      <c r="H43" s="188"/>
      <c r="I43" s="188"/>
      <c r="J43" s="188"/>
      <c r="K43" s="188"/>
      <c r="L43" s="188"/>
      <c r="M43" s="188"/>
      <c r="N43" s="188"/>
      <c r="O43" s="188"/>
    </row>
    <row r="44" spans="1:16" ht="13.5" customHeight="1">
      <c r="A44" s="192"/>
      <c r="B44" s="192"/>
      <c r="C44" s="192"/>
      <c r="D44" s="193"/>
      <c r="E44" s="194"/>
      <c r="F44" s="121"/>
      <c r="G44" s="121"/>
      <c r="H44" s="121"/>
      <c r="I44" s="195"/>
      <c r="J44" s="195"/>
      <c r="K44" s="195"/>
      <c r="L44" s="195"/>
      <c r="M44" s="195"/>
      <c r="N44" s="195"/>
      <c r="O44" s="195"/>
      <c r="P44" s="196"/>
    </row>
    <row r="45" spans="1:16" s="19" customFormat="1" ht="14.25" customHeight="1">
      <c r="A45" s="197"/>
      <c r="B45" s="197"/>
      <c r="C45" s="197"/>
      <c r="D45" s="3"/>
      <c r="E45" s="198"/>
      <c r="F45" s="199"/>
      <c r="G45" s="199"/>
      <c r="H45" s="199"/>
      <c r="I45" s="343"/>
      <c r="J45" s="343"/>
      <c r="K45" s="343"/>
      <c r="L45" s="343"/>
      <c r="M45" s="210"/>
      <c r="N45" s="200"/>
      <c r="O45" s="200"/>
      <c r="P45" s="202"/>
    </row>
    <row r="46" spans="1:16" s="19" customFormat="1">
      <c r="A46" s="344"/>
      <c r="B46" s="344"/>
      <c r="C46" s="344"/>
      <c r="D46" s="344"/>
      <c r="E46" s="344"/>
      <c r="F46" s="344"/>
      <c r="G46" s="344"/>
      <c r="H46" s="344"/>
      <c r="I46" s="344"/>
      <c r="J46" s="344"/>
      <c r="K46" s="344"/>
      <c r="L46" s="344"/>
      <c r="M46" s="211"/>
    </row>
  </sheetData>
  <mergeCells count="30">
    <mergeCell ref="A1:O1"/>
    <mergeCell ref="A3:O3"/>
    <mergeCell ref="A4:O4"/>
    <mergeCell ref="A5:A6"/>
    <mergeCell ref="B5:B6"/>
    <mergeCell ref="C5:C6"/>
    <mergeCell ref="D5:D6"/>
    <mergeCell ref="E5:E6"/>
    <mergeCell ref="F5:F6"/>
    <mergeCell ref="G5:G6"/>
    <mergeCell ref="A27:O27"/>
    <mergeCell ref="H5:H6"/>
    <mergeCell ref="I5:I6"/>
    <mergeCell ref="J5:L5"/>
    <mergeCell ref="M5:O5"/>
    <mergeCell ref="A8:O8"/>
    <mergeCell ref="A9:O9"/>
    <mergeCell ref="A11:O11"/>
    <mergeCell ref="A15:O15"/>
    <mergeCell ref="A20:O20"/>
    <mergeCell ref="A21:O21"/>
    <mergeCell ref="A23:O23"/>
    <mergeCell ref="A46:H46"/>
    <mergeCell ref="I46:L46"/>
    <mergeCell ref="A32:O32"/>
    <mergeCell ref="A33:O33"/>
    <mergeCell ref="A35:O35"/>
    <mergeCell ref="A39:O39"/>
    <mergeCell ref="A42:O42"/>
    <mergeCell ref="I45:L45"/>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6"/>
  <sheetViews>
    <sheetView showGridLines="0" zoomScale="70" zoomScaleNormal="70" workbookViewId="0">
      <selection activeCell="T34" sqref="T34"/>
    </sheetView>
  </sheetViews>
  <sheetFormatPr baseColWidth="10" defaultColWidth="11.42578125" defaultRowHeight="13.5"/>
  <cols>
    <col min="1" max="7" width="5" style="1" customWidth="1"/>
    <col min="8" max="8" width="60.7109375" style="1" customWidth="1"/>
    <col min="9" max="9" width="14.42578125" style="1" bestFit="1" customWidth="1"/>
    <col min="10" max="13" width="12.7109375" style="1" customWidth="1"/>
    <col min="14" max="14" width="12.7109375" style="1" bestFit="1" customWidth="1"/>
    <col min="15" max="15" width="10.42578125" style="1" bestFit="1" customWidth="1"/>
    <col min="16" max="16384" width="11.42578125" style="1"/>
  </cols>
  <sheetData>
    <row r="1" spans="1:15" ht="34.9" customHeight="1">
      <c r="A1" s="270" t="s">
        <v>178</v>
      </c>
      <c r="B1" s="271"/>
      <c r="C1" s="271"/>
      <c r="D1" s="271"/>
      <c r="E1" s="271"/>
      <c r="F1" s="271"/>
      <c r="G1" s="271"/>
      <c r="H1" s="271"/>
      <c r="I1" s="271"/>
      <c r="J1" s="271"/>
      <c r="K1" s="271"/>
      <c r="L1" s="271"/>
      <c r="M1" s="271"/>
      <c r="N1" s="271"/>
      <c r="O1" s="272"/>
    </row>
    <row r="2" spans="1:15" ht="7.9" customHeight="1">
      <c r="A2" s="204"/>
      <c r="B2" s="204"/>
      <c r="C2" s="204"/>
      <c r="D2" s="204"/>
      <c r="E2" s="204"/>
      <c r="F2" s="204"/>
      <c r="G2" s="204"/>
      <c r="H2" s="204"/>
      <c r="I2" s="204"/>
      <c r="J2" s="204"/>
      <c r="K2" s="204"/>
      <c r="L2" s="204"/>
      <c r="M2" s="204"/>
      <c r="N2" s="204"/>
      <c r="O2" s="204"/>
    </row>
    <row r="3" spans="1:15" ht="19.149999999999999" customHeight="1">
      <c r="A3" s="335" t="s">
        <v>217</v>
      </c>
      <c r="B3" s="336"/>
      <c r="C3" s="336"/>
      <c r="D3" s="336"/>
      <c r="E3" s="336"/>
      <c r="F3" s="336"/>
      <c r="G3" s="336"/>
      <c r="H3" s="336"/>
      <c r="I3" s="336"/>
      <c r="J3" s="336"/>
      <c r="K3" s="336"/>
      <c r="L3" s="336"/>
      <c r="M3" s="336"/>
      <c r="N3" s="336"/>
      <c r="O3" s="337"/>
    </row>
    <row r="4" spans="1:15" ht="19.149999999999999" customHeight="1">
      <c r="A4" s="335" t="s">
        <v>275</v>
      </c>
      <c r="B4" s="336"/>
      <c r="C4" s="336"/>
      <c r="D4" s="336"/>
      <c r="E4" s="336"/>
      <c r="F4" s="336"/>
      <c r="G4" s="336"/>
      <c r="H4" s="336"/>
      <c r="I4" s="336"/>
      <c r="J4" s="336"/>
      <c r="K4" s="336"/>
      <c r="L4" s="336"/>
      <c r="M4" s="336"/>
      <c r="N4" s="336"/>
      <c r="O4" s="337"/>
    </row>
    <row r="5" spans="1:15" ht="19.899999999999999" customHeight="1">
      <c r="A5" s="268" t="s">
        <v>110</v>
      </c>
      <c r="B5" s="268" t="s">
        <v>179</v>
      </c>
      <c r="C5" s="268" t="s">
        <v>50</v>
      </c>
      <c r="D5" s="268" t="s">
        <v>47</v>
      </c>
      <c r="E5" s="268" t="s">
        <v>48</v>
      </c>
      <c r="F5" s="268" t="s">
        <v>12</v>
      </c>
      <c r="G5" s="268" t="s">
        <v>92</v>
      </c>
      <c r="H5" s="338" t="s">
        <v>13</v>
      </c>
      <c r="I5" s="268" t="s">
        <v>180</v>
      </c>
      <c r="J5" s="286" t="s">
        <v>181</v>
      </c>
      <c r="K5" s="287"/>
      <c r="L5" s="329"/>
      <c r="M5" s="286" t="s">
        <v>182</v>
      </c>
      <c r="N5" s="287"/>
      <c r="O5" s="329"/>
    </row>
    <row r="6" spans="1:15" ht="19.899999999999999" customHeight="1">
      <c r="A6" s="269"/>
      <c r="B6" s="269"/>
      <c r="C6" s="269"/>
      <c r="D6" s="269"/>
      <c r="E6" s="269"/>
      <c r="F6" s="269"/>
      <c r="G6" s="269"/>
      <c r="H6" s="339"/>
      <c r="I6" s="269"/>
      <c r="J6" s="206" t="s">
        <v>183</v>
      </c>
      <c r="K6" s="206" t="s">
        <v>187</v>
      </c>
      <c r="L6" s="206" t="s">
        <v>184</v>
      </c>
      <c r="M6" s="206" t="s">
        <v>121</v>
      </c>
      <c r="N6" s="206" t="s">
        <v>171</v>
      </c>
      <c r="O6" s="206" t="s">
        <v>21</v>
      </c>
    </row>
    <row r="7" spans="1:15" s="186" customFormat="1" ht="25.5">
      <c r="A7" s="185" t="s">
        <v>279</v>
      </c>
      <c r="B7" s="185" t="s">
        <v>316</v>
      </c>
      <c r="C7" s="185" t="s">
        <v>277</v>
      </c>
      <c r="D7" s="185" t="s">
        <v>319</v>
      </c>
      <c r="E7" s="185" t="s">
        <v>279</v>
      </c>
      <c r="F7" s="185">
        <v>301</v>
      </c>
      <c r="G7" s="185"/>
      <c r="H7" s="205" t="s">
        <v>240</v>
      </c>
      <c r="I7" s="185" t="s">
        <v>241</v>
      </c>
      <c r="J7" s="185">
        <v>1</v>
      </c>
      <c r="K7" s="185" t="s">
        <v>320</v>
      </c>
      <c r="L7" s="185" t="s">
        <v>320</v>
      </c>
      <c r="M7" s="185" t="s">
        <v>2</v>
      </c>
      <c r="N7" s="185" t="s">
        <v>2</v>
      </c>
      <c r="O7" s="185" t="s">
        <v>2</v>
      </c>
    </row>
    <row r="8" spans="1:15">
      <c r="A8" s="330"/>
      <c r="B8" s="331"/>
      <c r="C8" s="331"/>
      <c r="D8" s="331"/>
      <c r="E8" s="331"/>
      <c r="F8" s="331"/>
      <c r="G8" s="331"/>
      <c r="H8" s="331"/>
      <c r="I8" s="331"/>
      <c r="J8" s="331"/>
      <c r="K8" s="331"/>
      <c r="L8" s="331"/>
      <c r="M8" s="331"/>
      <c r="N8" s="331"/>
      <c r="O8" s="332"/>
    </row>
    <row r="9" spans="1:15">
      <c r="A9" s="345" t="s">
        <v>321</v>
      </c>
      <c r="B9" s="327"/>
      <c r="C9" s="327"/>
      <c r="D9" s="327"/>
      <c r="E9" s="327"/>
      <c r="F9" s="327"/>
      <c r="G9" s="327"/>
      <c r="H9" s="327"/>
      <c r="I9" s="327"/>
      <c r="J9" s="327"/>
      <c r="K9" s="327"/>
      <c r="L9" s="327"/>
      <c r="M9" s="327"/>
      <c r="N9" s="327"/>
      <c r="O9" s="328"/>
    </row>
    <row r="10" spans="1:15">
      <c r="A10" s="207"/>
      <c r="B10" s="208"/>
      <c r="C10" s="208"/>
      <c r="D10" s="208"/>
      <c r="E10" s="208"/>
      <c r="F10" s="208"/>
      <c r="G10" s="208"/>
      <c r="H10" s="208"/>
      <c r="I10" s="208"/>
      <c r="J10" s="208"/>
      <c r="K10" s="208"/>
      <c r="L10" s="208"/>
      <c r="M10" s="208"/>
      <c r="N10" s="208"/>
      <c r="O10" s="209"/>
    </row>
    <row r="11" spans="1:15">
      <c r="A11" s="345" t="s">
        <v>185</v>
      </c>
      <c r="B11" s="327"/>
      <c r="C11" s="327"/>
      <c r="D11" s="327"/>
      <c r="E11" s="327"/>
      <c r="F11" s="327"/>
      <c r="G11" s="327"/>
      <c r="H11" s="327"/>
      <c r="I11" s="327"/>
      <c r="J11" s="327"/>
      <c r="K11" s="327"/>
      <c r="L11" s="327"/>
      <c r="M11" s="327"/>
      <c r="N11" s="327"/>
      <c r="O11" s="328"/>
    </row>
    <row r="12" spans="1:15">
      <c r="A12" s="207"/>
      <c r="B12" s="208"/>
      <c r="C12" s="208"/>
      <c r="D12" s="208"/>
      <c r="E12" s="208"/>
      <c r="F12" s="208"/>
      <c r="G12" s="208"/>
      <c r="H12" s="208"/>
      <c r="I12" s="208"/>
      <c r="J12" s="208"/>
      <c r="K12" s="208"/>
      <c r="L12" s="208"/>
      <c r="M12" s="208"/>
      <c r="N12" s="208"/>
      <c r="O12" s="209"/>
    </row>
    <row r="13" spans="1:15">
      <c r="A13" s="207"/>
      <c r="B13" s="208"/>
      <c r="C13" s="208"/>
      <c r="D13" s="208"/>
      <c r="E13" s="208"/>
      <c r="F13" s="208"/>
      <c r="G13" s="208"/>
      <c r="H13" s="208"/>
      <c r="I13" s="208"/>
      <c r="J13" s="208"/>
      <c r="K13" s="208"/>
      <c r="L13" s="208"/>
      <c r="M13" s="208"/>
      <c r="N13" s="208"/>
      <c r="O13" s="209"/>
    </row>
    <row r="14" spans="1:15">
      <c r="A14" s="207"/>
      <c r="B14" s="208"/>
      <c r="C14" s="208"/>
      <c r="D14" s="208"/>
      <c r="E14" s="208"/>
      <c r="F14" s="208"/>
      <c r="G14" s="208"/>
      <c r="H14" s="208"/>
      <c r="I14" s="208"/>
      <c r="J14" s="208"/>
      <c r="K14" s="208"/>
      <c r="L14" s="208"/>
      <c r="M14" s="208"/>
      <c r="N14" s="208"/>
      <c r="O14" s="209"/>
    </row>
    <row r="15" spans="1:15">
      <c r="A15" s="345" t="s">
        <v>186</v>
      </c>
      <c r="B15" s="327"/>
      <c r="C15" s="327"/>
      <c r="D15" s="327"/>
      <c r="E15" s="327"/>
      <c r="F15" s="327"/>
      <c r="G15" s="327"/>
      <c r="H15" s="327"/>
      <c r="I15" s="327"/>
      <c r="J15" s="327"/>
      <c r="K15" s="327"/>
      <c r="L15" s="327"/>
      <c r="M15" s="327"/>
      <c r="N15" s="327"/>
      <c r="O15" s="328"/>
    </row>
    <row r="16" spans="1:15">
      <c r="A16" s="207"/>
      <c r="B16" s="208"/>
      <c r="C16" s="208"/>
      <c r="D16" s="208"/>
      <c r="E16" s="208"/>
      <c r="F16" s="208"/>
      <c r="G16" s="208"/>
      <c r="H16" s="208"/>
      <c r="I16" s="208"/>
      <c r="J16" s="208"/>
      <c r="K16" s="208"/>
      <c r="L16" s="208"/>
      <c r="M16" s="208"/>
      <c r="N16" s="208"/>
      <c r="O16" s="209"/>
    </row>
    <row r="17" spans="1:15">
      <c r="A17" s="207"/>
      <c r="B17" s="208"/>
      <c r="C17" s="208"/>
      <c r="D17" s="208"/>
      <c r="E17" s="208"/>
      <c r="F17" s="208"/>
      <c r="G17" s="208"/>
      <c r="H17" s="208"/>
      <c r="I17" s="208"/>
      <c r="J17" s="208"/>
      <c r="K17" s="208"/>
      <c r="L17" s="208"/>
      <c r="M17" s="208"/>
      <c r="N17" s="208"/>
      <c r="O17" s="209"/>
    </row>
    <row r="18" spans="1:15">
      <c r="A18" s="187"/>
      <c r="B18" s="188"/>
      <c r="C18" s="188"/>
      <c r="D18" s="188"/>
      <c r="E18" s="188"/>
      <c r="F18" s="188"/>
      <c r="G18" s="188"/>
      <c r="H18" s="188"/>
      <c r="I18" s="188"/>
      <c r="J18" s="188"/>
      <c r="K18" s="188"/>
      <c r="L18" s="188"/>
      <c r="M18" s="188"/>
      <c r="N18" s="188"/>
      <c r="O18" s="189"/>
    </row>
    <row r="19" spans="1:15" s="186" customFormat="1" ht="25.5">
      <c r="A19" s="190" t="s">
        <v>277</v>
      </c>
      <c r="B19" s="190" t="s">
        <v>277</v>
      </c>
      <c r="C19" s="190" t="s">
        <v>277</v>
      </c>
      <c r="D19" s="190" t="s">
        <v>279</v>
      </c>
      <c r="E19" s="190" t="s">
        <v>278</v>
      </c>
      <c r="F19" s="190" t="s">
        <v>322</v>
      </c>
      <c r="G19" s="190"/>
      <c r="H19" s="205" t="s">
        <v>233</v>
      </c>
      <c r="I19" s="190" t="s">
        <v>234</v>
      </c>
      <c r="J19" s="190">
        <v>12</v>
      </c>
      <c r="K19" s="190" t="s">
        <v>320</v>
      </c>
      <c r="L19" s="190" t="s">
        <v>320</v>
      </c>
      <c r="M19" s="190" t="s">
        <v>2</v>
      </c>
      <c r="N19" s="190" t="s">
        <v>2</v>
      </c>
      <c r="O19" s="190" t="s">
        <v>2</v>
      </c>
    </row>
    <row r="20" spans="1:15">
      <c r="A20" s="330"/>
      <c r="B20" s="331"/>
      <c r="C20" s="331"/>
      <c r="D20" s="331"/>
      <c r="E20" s="331"/>
      <c r="F20" s="331"/>
      <c r="G20" s="331"/>
      <c r="H20" s="331"/>
      <c r="I20" s="331"/>
      <c r="J20" s="331"/>
      <c r="K20" s="331"/>
      <c r="L20" s="331"/>
      <c r="M20" s="331"/>
      <c r="N20" s="331"/>
      <c r="O20" s="332"/>
    </row>
    <row r="21" spans="1:15">
      <c r="A21" s="345" t="s">
        <v>323</v>
      </c>
      <c r="B21" s="327"/>
      <c r="C21" s="327"/>
      <c r="D21" s="327"/>
      <c r="E21" s="327"/>
      <c r="F21" s="327"/>
      <c r="G21" s="327"/>
      <c r="H21" s="327"/>
      <c r="I21" s="327"/>
      <c r="J21" s="327"/>
      <c r="K21" s="327"/>
      <c r="L21" s="327"/>
      <c r="M21" s="327"/>
      <c r="N21" s="327"/>
      <c r="O21" s="328"/>
    </row>
    <row r="22" spans="1:15">
      <c r="A22" s="207"/>
      <c r="B22" s="208"/>
      <c r="C22" s="208"/>
      <c r="D22" s="208"/>
      <c r="E22" s="208"/>
      <c r="F22" s="208"/>
      <c r="G22" s="208"/>
      <c r="H22" s="208"/>
      <c r="I22" s="208"/>
      <c r="J22" s="208"/>
      <c r="K22" s="208"/>
      <c r="L22" s="208"/>
      <c r="M22" s="208"/>
      <c r="N22" s="208"/>
      <c r="O22" s="209"/>
    </row>
    <row r="23" spans="1:15">
      <c r="A23" s="345" t="s">
        <v>185</v>
      </c>
      <c r="B23" s="327"/>
      <c r="C23" s="327"/>
      <c r="D23" s="327"/>
      <c r="E23" s="327"/>
      <c r="F23" s="327"/>
      <c r="G23" s="327"/>
      <c r="H23" s="327"/>
      <c r="I23" s="327"/>
      <c r="J23" s="327"/>
      <c r="K23" s="327"/>
      <c r="L23" s="327"/>
      <c r="M23" s="327"/>
      <c r="N23" s="327"/>
      <c r="O23" s="328"/>
    </row>
    <row r="24" spans="1:15">
      <c r="A24" s="207"/>
      <c r="B24" s="208"/>
      <c r="C24" s="208"/>
      <c r="D24" s="208"/>
      <c r="E24" s="208"/>
      <c r="F24" s="208"/>
      <c r="G24" s="208"/>
      <c r="H24" s="208"/>
      <c r="I24" s="208"/>
      <c r="J24" s="208"/>
      <c r="K24" s="208"/>
      <c r="L24" s="208"/>
      <c r="M24" s="208"/>
      <c r="N24" s="208"/>
      <c r="O24" s="209"/>
    </row>
    <row r="25" spans="1:15">
      <c r="A25" s="207"/>
      <c r="B25" s="208"/>
      <c r="C25" s="208"/>
      <c r="D25" s="208"/>
      <c r="E25" s="208"/>
      <c r="F25" s="208"/>
      <c r="G25" s="208"/>
      <c r="H25" s="208"/>
      <c r="I25" s="208"/>
      <c r="J25" s="208"/>
      <c r="K25" s="208"/>
      <c r="L25" s="208"/>
      <c r="M25" s="208"/>
      <c r="N25" s="208"/>
      <c r="O25" s="209"/>
    </row>
    <row r="26" spans="1:15">
      <c r="A26" s="207"/>
      <c r="B26" s="208"/>
      <c r="C26" s="208"/>
      <c r="D26" s="208"/>
      <c r="E26" s="208"/>
      <c r="F26" s="208"/>
      <c r="G26" s="208"/>
      <c r="H26" s="208"/>
      <c r="I26" s="208"/>
      <c r="J26" s="208"/>
      <c r="K26" s="208"/>
      <c r="L26" s="208"/>
      <c r="M26" s="208"/>
      <c r="N26" s="208"/>
      <c r="O26" s="209"/>
    </row>
    <row r="27" spans="1:15">
      <c r="A27" s="345" t="s">
        <v>186</v>
      </c>
      <c r="B27" s="327"/>
      <c r="C27" s="327"/>
      <c r="D27" s="327"/>
      <c r="E27" s="327"/>
      <c r="F27" s="327"/>
      <c r="G27" s="327"/>
      <c r="H27" s="327"/>
      <c r="I27" s="327"/>
      <c r="J27" s="327"/>
      <c r="K27" s="327"/>
      <c r="L27" s="327"/>
      <c r="M27" s="327"/>
      <c r="N27" s="327"/>
      <c r="O27" s="328"/>
    </row>
    <row r="28" spans="1:15">
      <c r="A28" s="207"/>
      <c r="B28" s="208"/>
      <c r="C28" s="208"/>
      <c r="D28" s="208"/>
      <c r="E28" s="208"/>
      <c r="F28" s="208"/>
      <c r="G28" s="208"/>
      <c r="H28" s="208"/>
      <c r="I28" s="208"/>
      <c r="J28" s="208"/>
      <c r="K28" s="208"/>
      <c r="L28" s="208"/>
      <c r="M28" s="208"/>
      <c r="N28" s="208"/>
      <c r="O28" s="209"/>
    </row>
    <row r="29" spans="1:15">
      <c r="A29" s="207"/>
      <c r="B29" s="208"/>
      <c r="C29" s="208"/>
      <c r="D29" s="208"/>
      <c r="E29" s="208"/>
      <c r="F29" s="208"/>
      <c r="G29" s="208"/>
      <c r="H29" s="208"/>
      <c r="I29" s="208"/>
      <c r="J29" s="208"/>
      <c r="K29" s="208"/>
      <c r="L29" s="208"/>
      <c r="M29" s="208"/>
      <c r="N29" s="208"/>
      <c r="O29" s="209"/>
    </row>
    <row r="30" spans="1:15">
      <c r="A30" s="207"/>
      <c r="B30" s="208"/>
      <c r="C30" s="208"/>
      <c r="D30" s="208"/>
      <c r="E30" s="208"/>
      <c r="F30" s="208"/>
      <c r="G30" s="208"/>
      <c r="H30" s="208"/>
      <c r="I30" s="208"/>
      <c r="J30" s="208"/>
      <c r="K30" s="208"/>
      <c r="L30" s="208"/>
      <c r="M30" s="208"/>
      <c r="N30" s="208"/>
      <c r="O30" s="209"/>
    </row>
    <row r="31" spans="1:15" s="186" customFormat="1" ht="38.25">
      <c r="A31" s="190" t="s">
        <v>277</v>
      </c>
      <c r="B31" s="190" t="s">
        <v>277</v>
      </c>
      <c r="C31" s="190" t="s">
        <v>277</v>
      </c>
      <c r="D31" s="190" t="s">
        <v>279</v>
      </c>
      <c r="E31" s="190" t="s">
        <v>278</v>
      </c>
      <c r="F31" s="190" t="s">
        <v>324</v>
      </c>
      <c r="G31" s="190"/>
      <c r="H31" s="205" t="s">
        <v>235</v>
      </c>
      <c r="I31" s="190" t="s">
        <v>236</v>
      </c>
      <c r="J31" s="190">
        <v>12</v>
      </c>
      <c r="K31" s="190" t="s">
        <v>320</v>
      </c>
      <c r="L31" s="190" t="s">
        <v>320</v>
      </c>
      <c r="M31" s="190" t="s">
        <v>2</v>
      </c>
      <c r="N31" s="190" t="s">
        <v>2</v>
      </c>
      <c r="O31" s="190" t="s">
        <v>2</v>
      </c>
    </row>
    <row r="32" spans="1:15">
      <c r="A32" s="330"/>
      <c r="B32" s="331"/>
      <c r="C32" s="331"/>
      <c r="D32" s="331"/>
      <c r="E32" s="331"/>
      <c r="F32" s="331"/>
      <c r="G32" s="331"/>
      <c r="H32" s="331"/>
      <c r="I32" s="331"/>
      <c r="J32" s="331"/>
      <c r="K32" s="331"/>
      <c r="L32" s="331"/>
      <c r="M32" s="331"/>
      <c r="N32" s="331"/>
      <c r="O32" s="332"/>
    </row>
    <row r="33" spans="1:16">
      <c r="A33" s="345" t="s">
        <v>323</v>
      </c>
      <c r="B33" s="327"/>
      <c r="C33" s="327"/>
      <c r="D33" s="327"/>
      <c r="E33" s="327"/>
      <c r="F33" s="327"/>
      <c r="G33" s="327"/>
      <c r="H33" s="327"/>
      <c r="I33" s="327"/>
      <c r="J33" s="327"/>
      <c r="K33" s="327"/>
      <c r="L33" s="327"/>
      <c r="M33" s="327"/>
      <c r="N33" s="327"/>
      <c r="O33" s="328"/>
    </row>
    <row r="34" spans="1:16">
      <c r="A34" s="207"/>
      <c r="B34" s="208"/>
      <c r="C34" s="208"/>
      <c r="D34" s="208"/>
      <c r="E34" s="208"/>
      <c r="F34" s="208"/>
      <c r="G34" s="208"/>
      <c r="H34" s="208"/>
      <c r="I34" s="208"/>
      <c r="J34" s="208"/>
      <c r="K34" s="208"/>
      <c r="L34" s="208"/>
      <c r="M34" s="208"/>
      <c r="N34" s="208"/>
      <c r="O34" s="209"/>
    </row>
    <row r="35" spans="1:16">
      <c r="A35" s="345" t="s">
        <v>185</v>
      </c>
      <c r="B35" s="327"/>
      <c r="C35" s="327"/>
      <c r="D35" s="327"/>
      <c r="E35" s="327"/>
      <c r="F35" s="327"/>
      <c r="G35" s="327"/>
      <c r="H35" s="327"/>
      <c r="I35" s="327"/>
      <c r="J35" s="327"/>
      <c r="K35" s="327"/>
      <c r="L35" s="327"/>
      <c r="M35" s="327"/>
      <c r="N35" s="327"/>
      <c r="O35" s="328"/>
    </row>
    <row r="36" spans="1:16">
      <c r="A36" s="207"/>
      <c r="B36" s="208"/>
      <c r="C36" s="208"/>
      <c r="D36" s="208"/>
      <c r="E36" s="208"/>
      <c r="F36" s="208"/>
      <c r="G36" s="208"/>
      <c r="H36" s="208"/>
      <c r="I36" s="208"/>
      <c r="J36" s="208"/>
      <c r="K36" s="208"/>
      <c r="L36" s="208"/>
      <c r="M36" s="208"/>
      <c r="N36" s="208"/>
      <c r="O36" s="209"/>
    </row>
    <row r="37" spans="1:16">
      <c r="A37" s="207"/>
      <c r="B37" s="208"/>
      <c r="C37" s="208"/>
      <c r="D37" s="208"/>
      <c r="E37" s="208"/>
      <c r="F37" s="208"/>
      <c r="G37" s="208"/>
      <c r="H37" s="208"/>
      <c r="I37" s="208"/>
      <c r="J37" s="208"/>
      <c r="K37" s="208"/>
      <c r="L37" s="208"/>
      <c r="M37" s="208"/>
      <c r="N37" s="208"/>
      <c r="O37" s="209"/>
    </row>
    <row r="38" spans="1:16">
      <c r="A38" s="207"/>
      <c r="B38" s="208"/>
      <c r="C38" s="208"/>
      <c r="D38" s="208"/>
      <c r="E38" s="208"/>
      <c r="F38" s="208"/>
      <c r="G38" s="208"/>
      <c r="H38" s="208"/>
      <c r="I38" s="208"/>
      <c r="J38" s="208"/>
      <c r="K38" s="208"/>
      <c r="L38" s="208"/>
      <c r="M38" s="208"/>
      <c r="N38" s="208"/>
      <c r="O38" s="209"/>
    </row>
    <row r="39" spans="1:16">
      <c r="A39" s="345" t="s">
        <v>186</v>
      </c>
      <c r="B39" s="327"/>
      <c r="C39" s="327"/>
      <c r="D39" s="327"/>
      <c r="E39" s="327"/>
      <c r="F39" s="327"/>
      <c r="G39" s="327"/>
      <c r="H39" s="327"/>
      <c r="I39" s="327"/>
      <c r="J39" s="327"/>
      <c r="K39" s="327"/>
      <c r="L39" s="327"/>
      <c r="M39" s="327"/>
      <c r="N39" s="327"/>
      <c r="O39" s="328"/>
    </row>
    <row r="40" spans="1:16">
      <c r="A40" s="207"/>
      <c r="B40" s="208"/>
      <c r="C40" s="208"/>
      <c r="D40" s="208"/>
      <c r="E40" s="208"/>
      <c r="F40" s="208"/>
      <c r="G40" s="208"/>
      <c r="H40" s="208"/>
      <c r="I40" s="208"/>
      <c r="J40" s="208"/>
      <c r="K40" s="208"/>
      <c r="L40" s="208"/>
      <c r="M40" s="208"/>
      <c r="N40" s="208"/>
      <c r="O40" s="209"/>
    </row>
    <row r="41" spans="1:16">
      <c r="A41" s="207"/>
      <c r="B41" s="208"/>
      <c r="C41" s="208"/>
      <c r="D41" s="208"/>
      <c r="E41" s="208"/>
      <c r="F41" s="208"/>
      <c r="G41" s="208"/>
      <c r="H41" s="208"/>
      <c r="I41" s="208"/>
      <c r="J41" s="208"/>
      <c r="K41" s="208"/>
      <c r="L41" s="208"/>
      <c r="M41" s="208"/>
      <c r="N41" s="208"/>
      <c r="O41" s="209"/>
    </row>
    <row r="42" spans="1:16">
      <c r="A42" s="340"/>
      <c r="B42" s="341"/>
      <c r="C42" s="341"/>
      <c r="D42" s="341"/>
      <c r="E42" s="341"/>
      <c r="F42" s="341"/>
      <c r="G42" s="341"/>
      <c r="H42" s="341"/>
      <c r="I42" s="341"/>
      <c r="J42" s="341"/>
      <c r="K42" s="341"/>
      <c r="L42" s="341"/>
      <c r="M42" s="341"/>
      <c r="N42" s="341"/>
      <c r="O42" s="342"/>
    </row>
    <row r="43" spans="1:16" ht="12.75" customHeight="1">
      <c r="A43" s="191"/>
      <c r="B43" s="191"/>
      <c r="C43" s="191"/>
      <c r="D43" s="191"/>
      <c r="E43" s="188"/>
      <c r="F43" s="188"/>
      <c r="G43" s="188"/>
      <c r="H43" s="188"/>
      <c r="I43" s="188"/>
      <c r="J43" s="188"/>
      <c r="K43" s="188"/>
      <c r="L43" s="188"/>
      <c r="M43" s="188"/>
      <c r="N43" s="188"/>
      <c r="O43" s="188"/>
    </row>
    <row r="44" spans="1:16" ht="13.5" customHeight="1">
      <c r="A44" s="192"/>
      <c r="B44" s="192"/>
      <c r="C44" s="192"/>
      <c r="D44" s="193"/>
      <c r="E44" s="194"/>
      <c r="F44" s="121"/>
      <c r="G44" s="121"/>
      <c r="H44" s="121"/>
      <c r="I44" s="195"/>
      <c r="J44" s="195"/>
      <c r="K44" s="195"/>
      <c r="L44" s="195"/>
      <c r="M44" s="195"/>
      <c r="N44" s="195"/>
      <c r="O44" s="195"/>
      <c r="P44" s="196"/>
    </row>
    <row r="45" spans="1:16" s="19" customFormat="1" ht="14.25" customHeight="1">
      <c r="A45" s="197"/>
      <c r="B45" s="197"/>
      <c r="C45" s="197"/>
      <c r="D45" s="3"/>
      <c r="E45" s="198"/>
      <c r="F45" s="199"/>
      <c r="G45" s="199"/>
      <c r="H45" s="199"/>
      <c r="I45" s="343"/>
      <c r="J45" s="343"/>
      <c r="K45" s="343"/>
      <c r="L45" s="343"/>
      <c r="M45" s="210"/>
      <c r="N45" s="200"/>
      <c r="O45" s="200"/>
      <c r="P45" s="202"/>
    </row>
    <row r="46" spans="1:16" s="19" customFormat="1">
      <c r="A46" s="344"/>
      <c r="B46" s="344"/>
      <c r="C46" s="344"/>
      <c r="D46" s="344"/>
      <c r="E46" s="344"/>
      <c r="F46" s="344"/>
      <c r="G46" s="344"/>
      <c r="H46" s="344"/>
      <c r="I46" s="344"/>
      <c r="J46" s="344"/>
      <c r="K46" s="344"/>
      <c r="L46" s="344"/>
      <c r="M46" s="211"/>
    </row>
  </sheetData>
  <mergeCells count="30">
    <mergeCell ref="A1:O1"/>
    <mergeCell ref="A3:O3"/>
    <mergeCell ref="A4:O4"/>
    <mergeCell ref="A5:A6"/>
    <mergeCell ref="B5:B6"/>
    <mergeCell ref="C5:C6"/>
    <mergeCell ref="D5:D6"/>
    <mergeCell ref="E5:E6"/>
    <mergeCell ref="F5:F6"/>
    <mergeCell ref="G5:G6"/>
    <mergeCell ref="A27:O27"/>
    <mergeCell ref="H5:H6"/>
    <mergeCell ref="I5:I6"/>
    <mergeCell ref="J5:L5"/>
    <mergeCell ref="M5:O5"/>
    <mergeCell ref="A8:O8"/>
    <mergeCell ref="A9:O9"/>
    <mergeCell ref="A11:O11"/>
    <mergeCell ref="A15:O15"/>
    <mergeCell ref="A20:O20"/>
    <mergeCell ref="A21:O21"/>
    <mergeCell ref="A23:O23"/>
    <mergeCell ref="A46:H46"/>
    <mergeCell ref="I46:L46"/>
    <mergeCell ref="A32:O32"/>
    <mergeCell ref="A33:O33"/>
    <mergeCell ref="A35:O35"/>
    <mergeCell ref="A39:O39"/>
    <mergeCell ref="A42:O42"/>
    <mergeCell ref="I45:L45"/>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8"/>
  <sheetViews>
    <sheetView showGridLines="0" zoomScale="80" zoomScaleNormal="80" workbookViewId="0">
      <selection activeCell="E16" sqref="E16"/>
    </sheetView>
  </sheetViews>
  <sheetFormatPr baseColWidth="10" defaultColWidth="8.7109375" defaultRowHeight="13.5"/>
  <cols>
    <col min="1" max="1" width="36.42578125" style="51" customWidth="1"/>
    <col min="2" max="2" width="28.5703125" style="62" customWidth="1"/>
    <col min="3" max="3" width="15.7109375" style="62" customWidth="1"/>
    <col min="4" max="4" width="34.85546875" style="62" customWidth="1"/>
    <col min="5" max="5" width="15.7109375" style="62" customWidth="1"/>
    <col min="6" max="7" width="18.7109375" style="62" customWidth="1"/>
    <col min="8" max="8" width="27.85546875" style="62" customWidth="1"/>
    <col min="9" max="16384" width="8.7109375" style="51"/>
  </cols>
  <sheetData>
    <row r="1" spans="1:9" ht="35.1" customHeight="1">
      <c r="A1" s="352" t="s">
        <v>188</v>
      </c>
      <c r="B1" s="271"/>
      <c r="C1" s="271"/>
      <c r="D1" s="271"/>
      <c r="E1" s="271"/>
      <c r="F1" s="271"/>
      <c r="G1" s="271"/>
      <c r="H1" s="272"/>
    </row>
    <row r="2" spans="1:9" ht="7.5" customHeight="1">
      <c r="A2" s="52"/>
      <c r="B2" s="52"/>
      <c r="C2" s="52"/>
      <c r="D2" s="52"/>
      <c r="E2" s="52"/>
      <c r="F2" s="52"/>
      <c r="G2" s="52"/>
      <c r="H2" s="52"/>
    </row>
    <row r="3" spans="1:9" ht="20.100000000000001" customHeight="1">
      <c r="A3" s="273" t="s">
        <v>217</v>
      </c>
      <c r="B3" s="274"/>
      <c r="C3" s="274"/>
      <c r="D3" s="274"/>
      <c r="E3" s="274"/>
      <c r="F3" s="274"/>
      <c r="G3" s="274"/>
      <c r="H3" s="275"/>
    </row>
    <row r="4" spans="1:9" ht="20.100000000000001" customHeight="1">
      <c r="A4" s="349" t="s">
        <v>276</v>
      </c>
      <c r="B4" s="350"/>
      <c r="C4" s="350"/>
      <c r="D4" s="350"/>
      <c r="E4" s="350"/>
      <c r="F4" s="350"/>
      <c r="G4" s="350"/>
      <c r="H4" s="351"/>
    </row>
    <row r="5" spans="1:9" ht="6" customHeight="1">
      <c r="A5" s="54"/>
      <c r="B5" s="53"/>
      <c r="C5" s="53"/>
      <c r="D5" s="53"/>
      <c r="E5" s="53"/>
      <c r="F5" s="53"/>
      <c r="G5" s="53"/>
      <c r="H5" s="53"/>
    </row>
    <row r="6" spans="1:9" ht="22.9" customHeight="1">
      <c r="A6" s="346" t="s">
        <v>205</v>
      </c>
      <c r="B6" s="347"/>
      <c r="C6" s="347"/>
      <c r="D6" s="347"/>
      <c r="E6" s="347"/>
      <c r="F6" s="347"/>
      <c r="G6" s="347"/>
      <c r="H6" s="348"/>
      <c r="I6" s="55"/>
    </row>
    <row r="7" spans="1:9" ht="22.9" customHeight="1">
      <c r="A7" s="346" t="s">
        <v>60</v>
      </c>
      <c r="B7" s="347"/>
      <c r="C7" s="347"/>
      <c r="D7" s="347"/>
      <c r="E7" s="347"/>
      <c r="F7" s="347"/>
      <c r="G7" s="347"/>
      <c r="H7" s="348"/>
      <c r="I7" s="55"/>
    </row>
    <row r="8" spans="1:9" ht="6.75" customHeight="1">
      <c r="A8" s="56"/>
      <c r="B8" s="56"/>
      <c r="C8" s="56"/>
      <c r="D8" s="56"/>
      <c r="E8" s="56"/>
      <c r="F8" s="56"/>
      <c r="G8" s="56"/>
      <c r="H8" s="56"/>
    </row>
    <row r="9" spans="1:9" ht="69" customHeight="1">
      <c r="A9" s="179" t="s">
        <v>61</v>
      </c>
      <c r="B9" s="180" t="s">
        <v>62</v>
      </c>
      <c r="C9" s="180" t="s">
        <v>63</v>
      </c>
      <c r="D9" s="180" t="s">
        <v>64</v>
      </c>
      <c r="E9" s="180" t="s">
        <v>65</v>
      </c>
      <c r="F9" s="180" t="s">
        <v>66</v>
      </c>
      <c r="G9" s="180" t="s">
        <v>67</v>
      </c>
      <c r="H9" s="180" t="s">
        <v>68</v>
      </c>
      <c r="I9" s="57"/>
    </row>
    <row r="10" spans="1:9" s="59" customFormat="1" ht="67.150000000000006" customHeight="1">
      <c r="A10" s="217" t="s">
        <v>190</v>
      </c>
      <c r="B10" s="218" t="s">
        <v>191</v>
      </c>
      <c r="C10" s="219" t="s">
        <v>192</v>
      </c>
      <c r="D10" s="220" t="s">
        <v>193</v>
      </c>
      <c r="E10" s="221">
        <f>((0/500000)*1)</f>
        <v>0</v>
      </c>
      <c r="F10" s="222">
        <f>((0/500000)*1)</f>
        <v>0</v>
      </c>
      <c r="G10" s="223" t="s">
        <v>194</v>
      </c>
      <c r="H10" s="224" t="s">
        <v>195</v>
      </c>
      <c r="I10" s="58"/>
    </row>
    <row r="11" spans="1:9" ht="67.150000000000006" customHeight="1">
      <c r="A11" s="217" t="s">
        <v>196</v>
      </c>
      <c r="B11" s="218" t="s">
        <v>197</v>
      </c>
      <c r="C11" s="219" t="s">
        <v>192</v>
      </c>
      <c r="D11" s="220" t="s">
        <v>332</v>
      </c>
      <c r="E11" s="225">
        <f xml:space="preserve"> ((365000/500000)*1)</f>
        <v>0.73</v>
      </c>
      <c r="F11" s="225">
        <f xml:space="preserve"> ((350000/500000)*1)</f>
        <v>0.7</v>
      </c>
      <c r="G11" s="223" t="s">
        <v>198</v>
      </c>
      <c r="H11" s="224" t="s">
        <v>199</v>
      </c>
      <c r="I11" s="58"/>
    </row>
    <row r="12" spans="1:9" ht="67.150000000000006" customHeight="1">
      <c r="A12" s="226" t="s">
        <v>200</v>
      </c>
      <c r="B12" s="218" t="s">
        <v>201</v>
      </c>
      <c r="C12" s="219" t="s">
        <v>202</v>
      </c>
      <c r="D12" s="220" t="s">
        <v>333</v>
      </c>
      <c r="E12" s="225">
        <f>((13/15)*1)</f>
        <v>0.8666666666666667</v>
      </c>
      <c r="F12" s="225">
        <f>((12/15)*1)</f>
        <v>0.8</v>
      </c>
      <c r="G12" s="223" t="s">
        <v>198</v>
      </c>
      <c r="H12" s="224" t="s">
        <v>199</v>
      </c>
      <c r="I12" s="58"/>
    </row>
    <row r="13" spans="1:9" ht="70.900000000000006" customHeight="1">
      <c r="A13" s="227" t="s">
        <v>203</v>
      </c>
      <c r="B13" s="218" t="s">
        <v>204</v>
      </c>
      <c r="C13" s="228" t="s">
        <v>202</v>
      </c>
      <c r="D13" s="220" t="s">
        <v>334</v>
      </c>
      <c r="E13" s="225">
        <f>((757/3000)*1)</f>
        <v>0.25233333333333335</v>
      </c>
      <c r="F13" s="225">
        <f>((700/3000)*1)</f>
        <v>0.23333333333333334</v>
      </c>
      <c r="G13" s="223" t="s">
        <v>198</v>
      </c>
      <c r="H13" s="229" t="s">
        <v>199</v>
      </c>
      <c r="I13" s="60"/>
    </row>
    <row r="14" spans="1:9">
      <c r="A14" s="61"/>
    </row>
    <row r="15" spans="1:9">
      <c r="A15" s="11"/>
      <c r="C15" s="13"/>
      <c r="G15" s="12"/>
    </row>
    <row r="16" spans="1:9">
      <c r="A16" s="14"/>
      <c r="C16" s="16"/>
      <c r="G16" s="15"/>
    </row>
    <row r="17" spans="1:9" ht="15">
      <c r="A17" s="63"/>
    </row>
    <row r="18" spans="1:9" ht="15">
      <c r="A18" s="63"/>
    </row>
    <row r="19" spans="1:9" ht="15">
      <c r="A19" s="63"/>
    </row>
    <row r="20" spans="1:9" ht="15">
      <c r="A20" s="63"/>
    </row>
    <row r="21" spans="1:9" ht="15">
      <c r="A21" s="63"/>
    </row>
    <row r="22" spans="1:9" ht="15">
      <c r="A22" s="63"/>
    </row>
    <row r="23" spans="1:9" ht="15">
      <c r="A23" s="63"/>
    </row>
    <row r="24" spans="1:9" ht="15">
      <c r="A24" s="63"/>
    </row>
    <row r="25" spans="1:9" ht="15">
      <c r="A25" s="63"/>
    </row>
    <row r="26" spans="1:9" ht="15">
      <c r="A26" s="63"/>
    </row>
    <row r="27" spans="1:9" s="62" customFormat="1" ht="15">
      <c r="A27" s="63"/>
      <c r="I27" s="51"/>
    </row>
    <row r="28" spans="1:9" s="62" customFormat="1" ht="15">
      <c r="A28" s="63"/>
      <c r="I28" s="51"/>
    </row>
  </sheetData>
  <mergeCells count="5">
    <mergeCell ref="A6:H6"/>
    <mergeCell ref="A7:H7"/>
    <mergeCell ref="A3:H3"/>
    <mergeCell ref="A4:H4"/>
    <mergeCell ref="A1:H1"/>
  </mergeCells>
  <phoneticPr fontId="0" type="noConversion"/>
  <conditionalFormatting sqref="A4:A5">
    <cfRule type="cellIs" dxfId="6"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8"/>
  <sheetViews>
    <sheetView showGridLines="0" zoomScale="80" zoomScaleNormal="80" workbookViewId="0">
      <selection activeCell="F15" sqref="F15"/>
    </sheetView>
  </sheetViews>
  <sheetFormatPr baseColWidth="10" defaultColWidth="8.7109375" defaultRowHeight="13.5"/>
  <cols>
    <col min="1" max="1" width="45.42578125" style="51" customWidth="1"/>
    <col min="2" max="2" width="27.140625" style="62" customWidth="1"/>
    <col min="3" max="3" width="15.7109375" style="62" customWidth="1"/>
    <col min="4" max="4" width="32.42578125" style="62" customWidth="1"/>
    <col min="5" max="5" width="15.7109375" style="62" customWidth="1"/>
    <col min="6" max="7" width="18.7109375" style="62" customWidth="1"/>
    <col min="8" max="8" width="28.7109375" style="62" customWidth="1"/>
    <col min="9" max="16384" width="8.7109375" style="51"/>
  </cols>
  <sheetData>
    <row r="1" spans="1:9" ht="35.1" customHeight="1">
      <c r="A1" s="352" t="s">
        <v>188</v>
      </c>
      <c r="B1" s="271"/>
      <c r="C1" s="271"/>
      <c r="D1" s="271"/>
      <c r="E1" s="271"/>
      <c r="F1" s="271"/>
      <c r="G1" s="271"/>
      <c r="H1" s="272"/>
    </row>
    <row r="2" spans="1:9" ht="7.5" customHeight="1">
      <c r="A2" s="52"/>
      <c r="B2" s="52"/>
      <c r="C2" s="52"/>
      <c r="D2" s="52"/>
      <c r="E2" s="52"/>
      <c r="F2" s="52"/>
      <c r="G2" s="52"/>
      <c r="H2" s="52"/>
    </row>
    <row r="3" spans="1:9" ht="20.100000000000001" customHeight="1">
      <c r="A3" s="273" t="s">
        <v>217</v>
      </c>
      <c r="B3" s="274"/>
      <c r="C3" s="274"/>
      <c r="D3" s="274"/>
      <c r="E3" s="274"/>
      <c r="F3" s="274"/>
      <c r="G3" s="274"/>
      <c r="H3" s="275"/>
    </row>
    <row r="4" spans="1:9" ht="20.100000000000001" customHeight="1">
      <c r="A4" s="349" t="s">
        <v>276</v>
      </c>
      <c r="B4" s="350"/>
      <c r="C4" s="350"/>
      <c r="D4" s="350"/>
      <c r="E4" s="350"/>
      <c r="F4" s="350"/>
      <c r="G4" s="350"/>
      <c r="H4" s="351"/>
    </row>
    <row r="5" spans="1:9" ht="6" customHeight="1">
      <c r="A5" s="54"/>
      <c r="B5" s="53"/>
      <c r="C5" s="53"/>
      <c r="D5" s="53"/>
      <c r="E5" s="53"/>
      <c r="F5" s="53"/>
      <c r="G5" s="53"/>
      <c r="H5" s="53"/>
    </row>
    <row r="6" spans="1:9" ht="22.9" customHeight="1">
      <c r="A6" s="346" t="s">
        <v>216</v>
      </c>
      <c r="B6" s="347"/>
      <c r="C6" s="347"/>
      <c r="D6" s="347"/>
      <c r="E6" s="347"/>
      <c r="F6" s="347"/>
      <c r="G6" s="347"/>
      <c r="H6" s="348"/>
      <c r="I6" s="55"/>
    </row>
    <row r="7" spans="1:9" ht="22.9" customHeight="1">
      <c r="A7" s="346" t="s">
        <v>60</v>
      </c>
      <c r="B7" s="347"/>
      <c r="C7" s="347"/>
      <c r="D7" s="347"/>
      <c r="E7" s="347"/>
      <c r="F7" s="347"/>
      <c r="G7" s="347"/>
      <c r="H7" s="348"/>
      <c r="I7" s="55"/>
    </row>
    <row r="8" spans="1:9" ht="6.75" customHeight="1">
      <c r="A8" s="56"/>
      <c r="B8" s="56"/>
      <c r="C8" s="56"/>
      <c r="D8" s="56"/>
      <c r="E8" s="56"/>
      <c r="F8" s="56"/>
      <c r="G8" s="56"/>
      <c r="H8" s="56"/>
    </row>
    <row r="9" spans="1:9" ht="69" customHeight="1">
      <c r="A9" s="179" t="s">
        <v>61</v>
      </c>
      <c r="B9" s="180" t="s">
        <v>62</v>
      </c>
      <c r="C9" s="180" t="s">
        <v>63</v>
      </c>
      <c r="D9" s="180" t="s">
        <v>64</v>
      </c>
      <c r="E9" s="180" t="s">
        <v>65</v>
      </c>
      <c r="F9" s="180" t="s">
        <v>66</v>
      </c>
      <c r="G9" s="180" t="s">
        <v>67</v>
      </c>
      <c r="H9" s="180" t="s">
        <v>68</v>
      </c>
      <c r="I9" s="57"/>
    </row>
    <row r="10" spans="1:9" s="59" customFormat="1" ht="67.150000000000006" customHeight="1">
      <c r="A10" s="217" t="s">
        <v>206</v>
      </c>
      <c r="B10" s="218" t="s">
        <v>207</v>
      </c>
      <c r="C10" s="219" t="s">
        <v>192</v>
      </c>
      <c r="D10" s="220" t="s">
        <v>208</v>
      </c>
      <c r="E10" s="230">
        <f>((0/672)*1)</f>
        <v>0</v>
      </c>
      <c r="F10" s="230">
        <f>((0/637)*1)</f>
        <v>0</v>
      </c>
      <c r="G10" s="223" t="s">
        <v>194</v>
      </c>
      <c r="H10" s="224" t="s">
        <v>195</v>
      </c>
      <c r="I10" s="58"/>
    </row>
    <row r="11" spans="1:9" ht="67.150000000000006" customHeight="1">
      <c r="A11" s="217" t="s">
        <v>209</v>
      </c>
      <c r="B11" s="218" t="s">
        <v>210</v>
      </c>
      <c r="C11" s="219" t="s">
        <v>192</v>
      </c>
      <c r="D11" s="220" t="s">
        <v>211</v>
      </c>
      <c r="E11" s="230">
        <f>((0/213)*1)</f>
        <v>0</v>
      </c>
      <c r="F11" s="230">
        <f>((0/263)*1)</f>
        <v>0</v>
      </c>
      <c r="G11" s="223" t="s">
        <v>194</v>
      </c>
      <c r="H11" s="224" t="s">
        <v>199</v>
      </c>
      <c r="I11" s="58"/>
    </row>
    <row r="12" spans="1:9" ht="67.150000000000006" customHeight="1">
      <c r="A12" s="226" t="s">
        <v>212</v>
      </c>
      <c r="B12" s="218" t="s">
        <v>213</v>
      </c>
      <c r="C12" s="219" t="s">
        <v>192</v>
      </c>
      <c r="D12" s="220" t="s">
        <v>335</v>
      </c>
      <c r="E12" s="230">
        <f>((17102/10000)*1)</f>
        <v>1.7101999999999999</v>
      </c>
      <c r="F12" s="230">
        <f>((10199/10000)*1)</f>
        <v>1.0199</v>
      </c>
      <c r="G12" s="223" t="s">
        <v>198</v>
      </c>
      <c r="H12" s="224" t="s">
        <v>199</v>
      </c>
      <c r="I12" s="58"/>
    </row>
    <row r="13" spans="1:9" ht="70.900000000000006" customHeight="1">
      <c r="A13" s="227" t="s">
        <v>214</v>
      </c>
      <c r="B13" s="218" t="s">
        <v>215</v>
      </c>
      <c r="C13" s="231" t="s">
        <v>202</v>
      </c>
      <c r="D13" s="220" t="s">
        <v>336</v>
      </c>
      <c r="E13" s="230">
        <f>((680/400)*1)</f>
        <v>1.7</v>
      </c>
      <c r="F13" s="230">
        <f>((512/400)*1)</f>
        <v>1.28</v>
      </c>
      <c r="G13" s="223" t="s">
        <v>198</v>
      </c>
      <c r="H13" s="229" t="s">
        <v>199</v>
      </c>
      <c r="I13" s="60"/>
    </row>
    <row r="14" spans="1:9">
      <c r="A14" s="61"/>
    </row>
    <row r="15" spans="1:9">
      <c r="A15" s="11"/>
      <c r="C15" s="13"/>
      <c r="G15" s="12"/>
    </row>
    <row r="16" spans="1:9">
      <c r="A16" s="14"/>
      <c r="C16" s="16"/>
      <c r="G16" s="15"/>
    </row>
    <row r="17" spans="1:9" ht="15">
      <c r="A17" s="63"/>
    </row>
    <row r="18" spans="1:9" ht="15">
      <c r="A18" s="63"/>
    </row>
    <row r="19" spans="1:9" ht="15">
      <c r="A19" s="63"/>
    </row>
    <row r="20" spans="1:9" ht="15">
      <c r="A20" s="63"/>
    </row>
    <row r="21" spans="1:9" ht="15">
      <c r="A21" s="63"/>
    </row>
    <row r="22" spans="1:9" ht="15">
      <c r="A22" s="63"/>
    </row>
    <row r="23" spans="1:9" ht="15">
      <c r="A23" s="63"/>
    </row>
    <row r="24" spans="1:9" ht="15">
      <c r="A24" s="63"/>
    </row>
    <row r="25" spans="1:9" ht="15">
      <c r="A25" s="63"/>
    </row>
    <row r="26" spans="1:9" ht="15">
      <c r="A26" s="63"/>
    </row>
    <row r="27" spans="1:9" s="62" customFormat="1" ht="15">
      <c r="A27" s="63"/>
      <c r="I27" s="51"/>
    </row>
    <row r="28" spans="1:9" s="62" customFormat="1" ht="15">
      <c r="A28" s="63"/>
      <c r="I28" s="51"/>
    </row>
  </sheetData>
  <mergeCells count="5">
    <mergeCell ref="A1:H1"/>
    <mergeCell ref="A3:H3"/>
    <mergeCell ref="A4:H4"/>
    <mergeCell ref="A6:H6"/>
    <mergeCell ref="A7:H7"/>
  </mergeCells>
  <conditionalFormatting sqref="A4:A5">
    <cfRule type="cellIs" dxfId="5"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8"/>
  <sheetViews>
    <sheetView showGridLines="0" zoomScale="80" zoomScaleNormal="80" workbookViewId="0">
      <selection activeCell="H13" sqref="H13"/>
    </sheetView>
  </sheetViews>
  <sheetFormatPr baseColWidth="10" defaultColWidth="8.7109375" defaultRowHeight="13.5"/>
  <cols>
    <col min="1" max="1" width="36.140625" style="51" customWidth="1"/>
    <col min="2" max="2" width="29.42578125" style="62" customWidth="1"/>
    <col min="3" max="3" width="17" style="62" customWidth="1"/>
    <col min="4" max="4" width="38.5703125" style="62" customWidth="1"/>
    <col min="5" max="5" width="17.85546875" style="62" customWidth="1"/>
    <col min="6" max="7" width="18.7109375" style="62" customWidth="1"/>
    <col min="8" max="8" width="24.42578125" style="62" customWidth="1"/>
    <col min="9" max="16384" width="8.7109375" style="51"/>
  </cols>
  <sheetData>
    <row r="1" spans="1:9" ht="35.1" customHeight="1">
      <c r="A1" s="352" t="s">
        <v>188</v>
      </c>
      <c r="B1" s="271"/>
      <c r="C1" s="271"/>
      <c r="D1" s="271"/>
      <c r="E1" s="271"/>
      <c r="F1" s="271"/>
      <c r="G1" s="271"/>
      <c r="H1" s="272"/>
    </row>
    <row r="2" spans="1:9" ht="7.5" customHeight="1">
      <c r="A2" s="52"/>
      <c r="B2" s="52"/>
      <c r="C2" s="52"/>
      <c r="D2" s="52"/>
      <c r="E2" s="52"/>
      <c r="F2" s="52"/>
      <c r="G2" s="52"/>
      <c r="H2" s="52"/>
    </row>
    <row r="3" spans="1:9" ht="20.100000000000001" customHeight="1">
      <c r="A3" s="273" t="s">
        <v>217</v>
      </c>
      <c r="B3" s="274"/>
      <c r="C3" s="274"/>
      <c r="D3" s="274"/>
      <c r="E3" s="274"/>
      <c r="F3" s="274"/>
      <c r="G3" s="274"/>
      <c r="H3" s="275"/>
    </row>
    <row r="4" spans="1:9" ht="20.100000000000001" customHeight="1">
      <c r="A4" s="349" t="s">
        <v>276</v>
      </c>
      <c r="B4" s="350"/>
      <c r="C4" s="350"/>
      <c r="D4" s="350"/>
      <c r="E4" s="350"/>
      <c r="F4" s="350"/>
      <c r="G4" s="350"/>
      <c r="H4" s="351"/>
    </row>
    <row r="5" spans="1:9" ht="6" customHeight="1">
      <c r="A5" s="54"/>
      <c r="B5" s="53"/>
      <c r="C5" s="53"/>
      <c r="D5" s="53"/>
      <c r="E5" s="53"/>
      <c r="F5" s="53"/>
      <c r="G5" s="53"/>
      <c r="H5" s="53"/>
    </row>
    <row r="6" spans="1:9" ht="22.9" customHeight="1">
      <c r="A6" s="346" t="s">
        <v>228</v>
      </c>
      <c r="B6" s="347"/>
      <c r="C6" s="347"/>
      <c r="D6" s="347"/>
      <c r="E6" s="347"/>
      <c r="F6" s="347"/>
      <c r="G6" s="347"/>
      <c r="H6" s="348"/>
      <c r="I6" s="55"/>
    </row>
    <row r="7" spans="1:9" ht="22.9" customHeight="1">
      <c r="A7" s="346" t="s">
        <v>60</v>
      </c>
      <c r="B7" s="347"/>
      <c r="C7" s="347"/>
      <c r="D7" s="347"/>
      <c r="E7" s="347"/>
      <c r="F7" s="347"/>
      <c r="G7" s="347"/>
      <c r="H7" s="348"/>
      <c r="I7" s="55"/>
    </row>
    <row r="8" spans="1:9" ht="6.75" customHeight="1">
      <c r="A8" s="56"/>
      <c r="B8" s="56"/>
      <c r="C8" s="56"/>
      <c r="D8" s="56"/>
      <c r="E8" s="56"/>
      <c r="F8" s="56"/>
      <c r="G8" s="56"/>
      <c r="H8" s="56"/>
    </row>
    <row r="9" spans="1:9" ht="69" customHeight="1">
      <c r="A9" s="179" t="s">
        <v>61</v>
      </c>
      <c r="B9" s="180" t="s">
        <v>62</v>
      </c>
      <c r="C9" s="180" t="s">
        <v>63</v>
      </c>
      <c r="D9" s="180" t="s">
        <v>64</v>
      </c>
      <c r="E9" s="180" t="s">
        <v>65</v>
      </c>
      <c r="F9" s="180" t="s">
        <v>66</v>
      </c>
      <c r="G9" s="180" t="s">
        <v>67</v>
      </c>
      <c r="H9" s="180" t="s">
        <v>68</v>
      </c>
      <c r="I9" s="57"/>
    </row>
    <row r="10" spans="1:9" s="59" customFormat="1" ht="67.150000000000006" customHeight="1">
      <c r="A10" s="217" t="s">
        <v>218</v>
      </c>
      <c r="B10" s="218" t="s">
        <v>219</v>
      </c>
      <c r="C10" s="219" t="s">
        <v>192</v>
      </c>
      <c r="D10" s="220" t="s">
        <v>220</v>
      </c>
      <c r="E10" s="232">
        <f>((0/183826)*1)</f>
        <v>0</v>
      </c>
      <c r="F10" s="232">
        <f>((0/189710)*1)</f>
        <v>0</v>
      </c>
      <c r="G10" s="223" t="s">
        <v>194</v>
      </c>
      <c r="H10" s="224" t="s">
        <v>195</v>
      </c>
      <c r="I10" s="58"/>
    </row>
    <row r="11" spans="1:9" ht="67.150000000000006" customHeight="1">
      <c r="A11" s="217" t="s">
        <v>221</v>
      </c>
      <c r="B11" s="218" t="s">
        <v>222</v>
      </c>
      <c r="C11" s="219" t="s">
        <v>192</v>
      </c>
      <c r="D11" s="220" t="s">
        <v>337</v>
      </c>
      <c r="E11" s="232">
        <f>((143003/150000)*1)</f>
        <v>0.95335333333333339</v>
      </c>
      <c r="F11" s="232">
        <f>((147786/150000)*1)</f>
        <v>0.98524</v>
      </c>
      <c r="G11" s="223" t="s">
        <v>198</v>
      </c>
      <c r="H11" s="224" t="s">
        <v>199</v>
      </c>
      <c r="I11" s="58"/>
    </row>
    <row r="12" spans="1:9" ht="67.150000000000006" customHeight="1">
      <c r="A12" s="226" t="s">
        <v>223</v>
      </c>
      <c r="B12" s="220" t="s">
        <v>224</v>
      </c>
      <c r="C12" s="219" t="s">
        <v>202</v>
      </c>
      <c r="D12" s="220" t="s">
        <v>338</v>
      </c>
      <c r="E12" s="232">
        <f>((1106/1000)*1)</f>
        <v>1.1060000000000001</v>
      </c>
      <c r="F12" s="232">
        <f>((1099/1000)*1)</f>
        <v>1.099</v>
      </c>
      <c r="G12" s="223" t="s">
        <v>198</v>
      </c>
      <c r="H12" s="224" t="s">
        <v>199</v>
      </c>
      <c r="I12" s="58"/>
    </row>
    <row r="13" spans="1:9" ht="70.900000000000006" customHeight="1">
      <c r="A13" s="227" t="s">
        <v>225</v>
      </c>
      <c r="B13" s="231" t="s">
        <v>226</v>
      </c>
      <c r="C13" s="223" t="s">
        <v>202</v>
      </c>
      <c r="D13" s="220" t="s">
        <v>339</v>
      </c>
      <c r="E13" s="232">
        <f>((1/5)*1)</f>
        <v>0.2</v>
      </c>
      <c r="F13" s="233" t="s">
        <v>227</v>
      </c>
      <c r="G13" s="223" t="s">
        <v>198</v>
      </c>
      <c r="H13" s="229" t="s">
        <v>199</v>
      </c>
      <c r="I13" s="60"/>
    </row>
    <row r="14" spans="1:9">
      <c r="A14" s="61"/>
    </row>
    <row r="15" spans="1:9">
      <c r="A15" s="11"/>
      <c r="C15" s="13"/>
      <c r="G15" s="12"/>
    </row>
    <row r="16" spans="1:9">
      <c r="A16" s="14"/>
      <c r="C16" s="16"/>
      <c r="G16" s="15"/>
    </row>
    <row r="17" spans="1:9" ht="15">
      <c r="A17" s="63"/>
    </row>
    <row r="18" spans="1:9" ht="15">
      <c r="A18" s="63"/>
    </row>
    <row r="19" spans="1:9" ht="15">
      <c r="A19" s="63"/>
    </row>
    <row r="20" spans="1:9" ht="15">
      <c r="A20" s="63"/>
    </row>
    <row r="21" spans="1:9" ht="15">
      <c r="A21" s="63"/>
    </row>
    <row r="22" spans="1:9" ht="15">
      <c r="A22" s="63"/>
    </row>
    <row r="23" spans="1:9" ht="15">
      <c r="A23" s="63"/>
    </row>
    <row r="24" spans="1:9" ht="15">
      <c r="A24" s="63"/>
    </row>
    <row r="25" spans="1:9" ht="15">
      <c r="A25" s="63"/>
    </row>
    <row r="26" spans="1:9" ht="15">
      <c r="A26" s="63"/>
    </row>
    <row r="27" spans="1:9" s="62" customFormat="1" ht="15">
      <c r="A27" s="63"/>
      <c r="I27" s="51"/>
    </row>
    <row r="28" spans="1:9" s="62" customFormat="1" ht="15">
      <c r="A28" s="63"/>
      <c r="I28" s="51"/>
    </row>
  </sheetData>
  <mergeCells count="5">
    <mergeCell ref="A1:H1"/>
    <mergeCell ref="A3:H3"/>
    <mergeCell ref="A4:H4"/>
    <mergeCell ref="A6:H6"/>
    <mergeCell ref="A7:H7"/>
  </mergeCells>
  <conditionalFormatting sqref="A4:A5">
    <cfRule type="cellIs" dxfId="4"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80" zoomScaleNormal="80" workbookViewId="0">
      <selection activeCell="E9" sqref="E9"/>
    </sheetView>
  </sheetViews>
  <sheetFormatPr baseColWidth="10" defaultColWidth="11.42578125" defaultRowHeight="13.5"/>
  <cols>
    <col min="1" max="1" width="35.7109375" style="1" customWidth="1"/>
    <col min="2" max="2" width="16.28515625" style="1" customWidth="1"/>
    <col min="3" max="3" width="15" style="1" customWidth="1"/>
    <col min="4" max="4" width="19" style="1" customWidth="1"/>
    <col min="5" max="5" width="15.7109375" style="1" customWidth="1"/>
    <col min="6" max="6" width="45.7109375" style="1" customWidth="1"/>
    <col min="7" max="16384" width="11.42578125" style="1"/>
  </cols>
  <sheetData>
    <row r="1" spans="1:7" ht="35.1" customHeight="1">
      <c r="A1" s="270" t="s">
        <v>102</v>
      </c>
      <c r="B1" s="271"/>
      <c r="C1" s="271"/>
      <c r="D1" s="271"/>
      <c r="E1" s="271"/>
      <c r="F1" s="272"/>
    </row>
    <row r="2" spans="1:7" ht="5.25" customHeight="1"/>
    <row r="3" spans="1:7" ht="20.100000000000001" customHeight="1">
      <c r="A3" s="273" t="s">
        <v>91</v>
      </c>
      <c r="B3" s="274"/>
      <c r="C3" s="274"/>
      <c r="D3" s="274"/>
      <c r="E3" s="274"/>
      <c r="F3" s="275"/>
    </row>
    <row r="4" spans="1:7" ht="20.100000000000001" customHeight="1">
      <c r="A4" s="273" t="s">
        <v>29</v>
      </c>
      <c r="B4" s="274"/>
      <c r="C4" s="274"/>
      <c r="D4" s="274"/>
      <c r="E4" s="274"/>
      <c r="F4" s="275"/>
    </row>
    <row r="5" spans="1:7" ht="34.9" customHeight="1">
      <c r="A5" s="365" t="s">
        <v>153</v>
      </c>
      <c r="B5" s="366"/>
      <c r="C5" s="366"/>
      <c r="D5" s="366"/>
      <c r="E5" s="366"/>
      <c r="F5" s="367"/>
      <c r="G5" s="3"/>
    </row>
    <row r="6" spans="1:7" ht="34.9" customHeight="1">
      <c r="A6" s="144" t="s">
        <v>121</v>
      </c>
      <c r="B6" s="356" t="s">
        <v>28</v>
      </c>
      <c r="C6" s="357"/>
      <c r="D6" s="360" t="s">
        <v>122</v>
      </c>
      <c r="E6" s="357"/>
      <c r="F6" s="10" t="s">
        <v>124</v>
      </c>
    </row>
    <row r="7" spans="1:7" ht="18" customHeight="1">
      <c r="A7" s="66" t="s">
        <v>0</v>
      </c>
      <c r="B7" s="358" t="s">
        <v>1</v>
      </c>
      <c r="C7" s="359"/>
      <c r="D7" s="358" t="s">
        <v>2</v>
      </c>
      <c r="E7" s="359"/>
      <c r="F7" s="95" t="s">
        <v>6</v>
      </c>
    </row>
    <row r="8" spans="1:7" ht="9" customHeight="1">
      <c r="A8" s="67"/>
      <c r="B8" s="67"/>
      <c r="C8" s="67"/>
      <c r="D8" s="68"/>
      <c r="E8" s="68"/>
      <c r="F8" s="69"/>
    </row>
    <row r="9" spans="1:7" ht="12" customHeight="1">
      <c r="A9" s="268" t="s">
        <v>159</v>
      </c>
      <c r="B9" s="268" t="s">
        <v>121</v>
      </c>
      <c r="C9" s="268" t="s">
        <v>28</v>
      </c>
      <c r="D9" s="268" t="s">
        <v>59</v>
      </c>
      <c r="E9" s="268" t="s">
        <v>118</v>
      </c>
      <c r="F9" s="173"/>
    </row>
    <row r="10" spans="1:7" ht="12" customHeight="1">
      <c r="A10" s="364"/>
      <c r="B10" s="364"/>
      <c r="C10" s="364"/>
      <c r="D10" s="364"/>
      <c r="E10" s="364"/>
      <c r="F10" s="181" t="s">
        <v>161</v>
      </c>
    </row>
    <row r="11" spans="1:7" ht="12" customHeight="1">
      <c r="A11" s="269"/>
      <c r="B11" s="269"/>
      <c r="C11" s="269"/>
      <c r="D11" s="269"/>
      <c r="E11" s="269"/>
      <c r="F11" s="174"/>
    </row>
    <row r="12" spans="1:7" ht="16.899999999999999" customHeight="1">
      <c r="A12" s="361" t="s">
        <v>3</v>
      </c>
      <c r="B12" s="361" t="s">
        <v>4</v>
      </c>
      <c r="C12" s="361" t="s">
        <v>5</v>
      </c>
      <c r="D12" s="361" t="s">
        <v>7</v>
      </c>
      <c r="E12" s="361" t="s">
        <v>8</v>
      </c>
      <c r="F12" s="361" t="s">
        <v>9</v>
      </c>
    </row>
    <row r="13" spans="1:7" ht="16.899999999999999" customHeight="1">
      <c r="A13" s="362"/>
      <c r="B13" s="362"/>
      <c r="C13" s="362"/>
      <c r="D13" s="362"/>
      <c r="E13" s="362"/>
      <c r="F13" s="362"/>
    </row>
    <row r="14" spans="1:7" ht="16.899999999999999" customHeight="1">
      <c r="A14" s="363"/>
      <c r="B14" s="363"/>
      <c r="C14" s="363"/>
      <c r="D14" s="363"/>
      <c r="E14" s="363"/>
      <c r="F14" s="363"/>
    </row>
    <row r="15" spans="1:7" ht="16.899999999999999" customHeight="1">
      <c r="A15" s="368"/>
      <c r="B15" s="353"/>
      <c r="C15" s="353"/>
      <c r="D15" s="353"/>
      <c r="E15" s="353"/>
      <c r="F15" s="96"/>
    </row>
    <row r="16" spans="1:7" ht="16.899999999999999" customHeight="1">
      <c r="A16" s="369"/>
      <c r="B16" s="354"/>
      <c r="C16" s="354"/>
      <c r="D16" s="354"/>
      <c r="E16" s="354"/>
      <c r="F16" s="41"/>
    </row>
    <row r="17" spans="1:6" ht="16.899999999999999" customHeight="1">
      <c r="A17" s="370"/>
      <c r="B17" s="355"/>
      <c r="C17" s="355"/>
      <c r="D17" s="355"/>
      <c r="E17" s="355"/>
      <c r="F17" s="71"/>
    </row>
    <row r="18" spans="1:6" ht="16.899999999999999" customHeight="1">
      <c r="A18" s="368"/>
      <c r="B18" s="353"/>
      <c r="C18" s="353"/>
      <c r="D18" s="353"/>
      <c r="E18" s="353"/>
      <c r="F18" s="96"/>
    </row>
    <row r="19" spans="1:6" ht="16.899999999999999" customHeight="1">
      <c r="A19" s="369"/>
      <c r="B19" s="354"/>
      <c r="C19" s="354"/>
      <c r="D19" s="354"/>
      <c r="E19" s="354"/>
      <c r="F19" s="41"/>
    </row>
    <row r="20" spans="1:6" ht="16.899999999999999" customHeight="1">
      <c r="A20" s="370"/>
      <c r="B20" s="355"/>
      <c r="C20" s="355"/>
      <c r="D20" s="355"/>
      <c r="E20" s="355"/>
      <c r="F20" s="71"/>
    </row>
    <row r="21" spans="1:6" ht="16.899999999999999" customHeight="1">
      <c r="A21" s="368"/>
      <c r="B21" s="353"/>
      <c r="C21" s="353"/>
      <c r="D21" s="353"/>
      <c r="E21" s="353"/>
      <c r="F21" s="96"/>
    </row>
    <row r="22" spans="1:6" ht="16.899999999999999" customHeight="1">
      <c r="A22" s="369"/>
      <c r="B22" s="354"/>
      <c r="C22" s="354"/>
      <c r="D22" s="354"/>
      <c r="E22" s="354"/>
      <c r="F22" s="41"/>
    </row>
    <row r="23" spans="1:6" ht="16.899999999999999" customHeight="1">
      <c r="A23" s="370"/>
      <c r="B23" s="355"/>
      <c r="C23" s="355"/>
      <c r="D23" s="355"/>
      <c r="E23" s="355"/>
      <c r="F23" s="71"/>
    </row>
    <row r="24" spans="1:6" ht="16.899999999999999" customHeight="1">
      <c r="A24" s="368"/>
      <c r="B24" s="353"/>
      <c r="C24" s="353"/>
      <c r="D24" s="353"/>
      <c r="E24" s="353"/>
      <c r="F24" s="96"/>
    </row>
    <row r="25" spans="1:6" ht="16.899999999999999" customHeight="1">
      <c r="A25" s="369"/>
      <c r="B25" s="354"/>
      <c r="C25" s="354"/>
      <c r="D25" s="354"/>
      <c r="E25" s="354"/>
      <c r="F25" s="41"/>
    </row>
    <row r="26" spans="1:6" ht="16.899999999999999" customHeight="1">
      <c r="A26" s="370"/>
      <c r="B26" s="355"/>
      <c r="C26" s="355"/>
      <c r="D26" s="355"/>
      <c r="E26" s="355"/>
      <c r="F26" s="71"/>
    </row>
    <row r="27" spans="1:6">
      <c r="A27" s="25"/>
    </row>
    <row r="28" spans="1:6">
      <c r="A28" s="25"/>
    </row>
    <row r="29" spans="1:6">
      <c r="A29" s="11"/>
      <c r="B29" s="13"/>
    </row>
    <row r="30" spans="1:6">
      <c r="A30" s="14"/>
      <c r="B30" s="16"/>
    </row>
  </sheetData>
  <mergeCells count="39">
    <mergeCell ref="A24:A26"/>
    <mergeCell ref="B24:B26"/>
    <mergeCell ref="C24:C26"/>
    <mergeCell ref="D24:D26"/>
    <mergeCell ref="E24:E26"/>
    <mergeCell ref="A21:A23"/>
    <mergeCell ref="B21:B23"/>
    <mergeCell ref="C21:C23"/>
    <mergeCell ref="D21:D23"/>
    <mergeCell ref="E21:E23"/>
    <mergeCell ref="A1:F1"/>
    <mergeCell ref="A3:F3"/>
    <mergeCell ref="A4:F4"/>
    <mergeCell ref="A5:F5"/>
    <mergeCell ref="A18:A20"/>
    <mergeCell ref="B18:B20"/>
    <mergeCell ref="C18:C20"/>
    <mergeCell ref="D18:D20"/>
    <mergeCell ref="E18:E20"/>
    <mergeCell ref="A12:A14"/>
    <mergeCell ref="F12:F14"/>
    <mergeCell ref="C12:C14"/>
    <mergeCell ref="D12:D14"/>
    <mergeCell ref="E12:E14"/>
    <mergeCell ref="A15:A17"/>
    <mergeCell ref="A9:A11"/>
    <mergeCell ref="B15:B17"/>
    <mergeCell ref="C15:C17"/>
    <mergeCell ref="D15:D17"/>
    <mergeCell ref="E15:E17"/>
    <mergeCell ref="B6:C6"/>
    <mergeCell ref="B7:C7"/>
    <mergeCell ref="D6:E6"/>
    <mergeCell ref="D7:E7"/>
    <mergeCell ref="B12:B14"/>
    <mergeCell ref="B9:B11"/>
    <mergeCell ref="C9:C11"/>
    <mergeCell ref="D9:D11"/>
    <mergeCell ref="E9:E11"/>
  </mergeCells>
  <conditionalFormatting sqref="A4">
    <cfRule type="cellIs" dxfId="3"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A12:F12" numberStoredAsText="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70" zoomScaleNormal="70" workbookViewId="0">
      <selection activeCell="E9" sqref="E9"/>
    </sheetView>
  </sheetViews>
  <sheetFormatPr baseColWidth="10" defaultColWidth="11.42578125" defaultRowHeight="13.5"/>
  <cols>
    <col min="1" max="1" width="10.5703125" style="1" customWidth="1"/>
    <col min="2" max="5" width="14.7109375" style="1" customWidth="1"/>
    <col min="6" max="7" width="11" style="1" customWidth="1"/>
    <col min="8" max="8" width="6.5703125" style="1" customWidth="1"/>
    <col min="9" max="9" width="65.7109375" style="1" customWidth="1"/>
    <col min="10" max="16384" width="11.42578125" style="1"/>
  </cols>
  <sheetData>
    <row r="1" spans="1:10" ht="35.1" customHeight="1">
      <c r="A1" s="270" t="s">
        <v>94</v>
      </c>
      <c r="B1" s="271"/>
      <c r="C1" s="271"/>
      <c r="D1" s="271"/>
      <c r="E1" s="271"/>
      <c r="F1" s="271"/>
      <c r="G1" s="271"/>
      <c r="H1" s="271"/>
      <c r="I1" s="272"/>
    </row>
    <row r="2" spans="1:10" ht="6.75" customHeight="1"/>
    <row r="3" spans="1:10" ht="17.25" customHeight="1">
      <c r="A3" s="273" t="s">
        <v>91</v>
      </c>
      <c r="B3" s="274"/>
      <c r="C3" s="274"/>
      <c r="D3" s="274"/>
      <c r="E3" s="274"/>
      <c r="F3" s="274"/>
      <c r="G3" s="274"/>
      <c r="H3" s="274"/>
      <c r="I3" s="275"/>
    </row>
    <row r="4" spans="1:10" ht="17.25" customHeight="1">
      <c r="A4" s="273" t="s">
        <v>29</v>
      </c>
      <c r="B4" s="274"/>
      <c r="C4" s="274"/>
      <c r="D4" s="274"/>
      <c r="E4" s="274"/>
      <c r="F4" s="274"/>
      <c r="G4" s="274"/>
      <c r="H4" s="274"/>
      <c r="I4" s="275"/>
    </row>
    <row r="5" spans="1:10" ht="28.9" customHeight="1">
      <c r="A5" s="268" t="s">
        <v>49</v>
      </c>
      <c r="B5" s="280" t="s">
        <v>126</v>
      </c>
      <c r="C5" s="281"/>
      <c r="D5" s="281"/>
      <c r="E5" s="282"/>
      <c r="F5" s="165" t="s">
        <v>115</v>
      </c>
      <c r="G5" s="165"/>
      <c r="H5" s="276" t="s">
        <v>160</v>
      </c>
      <c r="I5" s="277"/>
      <c r="J5" s="2"/>
    </row>
    <row r="6" spans="1:10" ht="31.15" customHeight="1">
      <c r="A6" s="269"/>
      <c r="B6" s="166" t="s">
        <v>168</v>
      </c>
      <c r="C6" s="166" t="s">
        <v>51</v>
      </c>
      <c r="D6" s="166" t="s">
        <v>52</v>
      </c>
      <c r="E6" s="166" t="s">
        <v>132</v>
      </c>
      <c r="F6" s="167" t="s">
        <v>133</v>
      </c>
      <c r="G6" s="167" t="s">
        <v>134</v>
      </c>
      <c r="H6" s="278" t="s">
        <v>93</v>
      </c>
      <c r="I6" s="279"/>
      <c r="J6" s="3"/>
    </row>
    <row r="7" spans="1:10" s="40" customFormat="1" ht="12.75" customHeight="1">
      <c r="A7" s="70" t="s">
        <v>0</v>
      </c>
      <c r="B7" s="20" t="s">
        <v>1</v>
      </c>
      <c r="C7" s="20" t="s">
        <v>2</v>
      </c>
      <c r="D7" s="20" t="s">
        <v>6</v>
      </c>
      <c r="E7" s="20" t="s">
        <v>3</v>
      </c>
      <c r="F7" s="20" t="s">
        <v>4</v>
      </c>
      <c r="G7" s="20" t="s">
        <v>5</v>
      </c>
      <c r="H7" s="106"/>
      <c r="I7" s="76"/>
    </row>
    <row r="8" spans="1:10" s="40" customFormat="1" ht="35.450000000000003" customHeight="1">
      <c r="A8" s="156" t="s">
        <v>127</v>
      </c>
      <c r="B8" s="157"/>
      <c r="C8" s="157"/>
      <c r="D8" s="157"/>
      <c r="E8" s="157"/>
      <c r="F8" s="157"/>
      <c r="G8" s="157"/>
      <c r="H8" s="158"/>
      <c r="I8" s="159"/>
    </row>
    <row r="9" spans="1:10" s="40" customFormat="1" ht="28.9" customHeight="1">
      <c r="A9" s="64">
        <v>1000</v>
      </c>
      <c r="B9" s="5"/>
      <c r="C9" s="5"/>
      <c r="D9" s="5"/>
      <c r="E9" s="5"/>
      <c r="F9" s="6"/>
      <c r="G9" s="5"/>
      <c r="H9" s="109" t="s">
        <v>136</v>
      </c>
      <c r="I9" s="107"/>
    </row>
    <row r="10" spans="1:10" s="40" customFormat="1" ht="28.9" customHeight="1">
      <c r="A10" s="8"/>
      <c r="B10" s="9"/>
      <c r="C10" s="9"/>
      <c r="D10" s="9"/>
      <c r="E10" s="9"/>
      <c r="F10" s="110"/>
      <c r="G10" s="9"/>
      <c r="H10" s="111" t="s">
        <v>137</v>
      </c>
      <c r="I10" s="112"/>
    </row>
    <row r="11" spans="1:10" s="40" customFormat="1" ht="15" customHeight="1">
      <c r="A11" s="4">
        <v>2000</v>
      </c>
      <c r="B11" s="5"/>
      <c r="C11" s="5"/>
      <c r="D11" s="5"/>
      <c r="E11" s="5"/>
      <c r="F11" s="6"/>
      <c r="G11" s="5"/>
      <c r="H11" s="109"/>
      <c r="I11" s="107"/>
    </row>
    <row r="12" spans="1:10" s="40" customFormat="1" ht="15" customHeight="1">
      <c r="A12" s="8"/>
      <c r="B12" s="9"/>
      <c r="C12" s="9"/>
      <c r="D12" s="9"/>
      <c r="E12" s="9"/>
      <c r="F12" s="110"/>
      <c r="G12" s="9"/>
      <c r="H12" s="111"/>
      <c r="I12" s="112"/>
    </row>
    <row r="13" spans="1:10" s="40" customFormat="1" ht="15" customHeight="1">
      <c r="A13" s="4">
        <v>3000</v>
      </c>
      <c r="B13" s="5"/>
      <c r="C13" s="5"/>
      <c r="D13" s="5"/>
      <c r="E13" s="5"/>
      <c r="F13" s="6"/>
      <c r="G13" s="5"/>
      <c r="H13" s="109"/>
      <c r="I13" s="107"/>
    </row>
    <row r="14" spans="1:10" s="40" customFormat="1" ht="15" customHeight="1">
      <c r="A14" s="8"/>
      <c r="B14" s="9"/>
      <c r="C14" s="9"/>
      <c r="D14" s="9"/>
      <c r="E14" s="9"/>
      <c r="F14" s="110"/>
      <c r="G14" s="9"/>
      <c r="H14" s="111"/>
      <c r="I14" s="112"/>
    </row>
    <row r="15" spans="1:10" s="40" customFormat="1" ht="15" customHeight="1">
      <c r="A15" s="4">
        <v>4000</v>
      </c>
      <c r="B15" s="5"/>
      <c r="C15" s="5"/>
      <c r="D15" s="5"/>
      <c r="E15" s="5"/>
      <c r="F15" s="6"/>
      <c r="G15" s="5"/>
      <c r="H15" s="109"/>
      <c r="I15" s="107"/>
    </row>
    <row r="16" spans="1:10" s="40" customFormat="1" ht="15" customHeight="1">
      <c r="A16" s="8"/>
      <c r="B16" s="9"/>
      <c r="C16" s="9"/>
      <c r="D16" s="9"/>
      <c r="E16" s="9"/>
      <c r="F16" s="110"/>
      <c r="G16" s="9"/>
      <c r="H16" s="111"/>
      <c r="I16" s="112"/>
    </row>
    <row r="17" spans="1:9" s="40" customFormat="1" ht="37.9" customHeight="1">
      <c r="A17" s="10" t="s">
        <v>130</v>
      </c>
      <c r="B17" s="160"/>
      <c r="C17" s="160"/>
      <c r="D17" s="160"/>
      <c r="E17" s="160"/>
      <c r="F17" s="161"/>
      <c r="G17" s="160"/>
      <c r="H17" s="162"/>
      <c r="I17" s="108"/>
    </row>
    <row r="18" spans="1:9" s="40" customFormat="1" ht="11.25">
      <c r="A18" s="163">
        <v>1000</v>
      </c>
      <c r="B18" s="5"/>
      <c r="C18" s="5"/>
      <c r="D18" s="5"/>
      <c r="E18" s="5"/>
      <c r="F18" s="6"/>
      <c r="G18" s="5"/>
      <c r="H18" s="109"/>
      <c r="I18" s="107"/>
    </row>
    <row r="19" spans="1:9" s="40" customFormat="1" ht="11.25">
      <c r="A19" s="164"/>
      <c r="B19" s="9"/>
      <c r="C19" s="9"/>
      <c r="D19" s="9"/>
      <c r="E19" s="9"/>
      <c r="F19" s="110"/>
      <c r="G19" s="9"/>
      <c r="H19" s="111"/>
      <c r="I19" s="112"/>
    </row>
    <row r="20" spans="1:9" s="40" customFormat="1" ht="11.25">
      <c r="A20" s="163">
        <v>2000</v>
      </c>
      <c r="B20" s="5"/>
      <c r="C20" s="5"/>
      <c r="D20" s="5"/>
      <c r="E20" s="5"/>
      <c r="F20" s="6"/>
      <c r="G20" s="5"/>
      <c r="H20" s="109"/>
      <c r="I20" s="107"/>
    </row>
    <row r="21" spans="1:9" s="40" customFormat="1" ht="11.25">
      <c r="A21" s="164"/>
      <c r="B21" s="9"/>
      <c r="C21" s="9"/>
      <c r="D21" s="9"/>
      <c r="E21" s="9"/>
      <c r="F21" s="110"/>
      <c r="G21" s="9"/>
      <c r="H21" s="111"/>
      <c r="I21" s="112"/>
    </row>
    <row r="22" spans="1:9" s="40" customFormat="1" ht="11.25">
      <c r="A22" s="163">
        <v>3000</v>
      </c>
      <c r="B22" s="5"/>
      <c r="C22" s="5"/>
      <c r="D22" s="5"/>
      <c r="E22" s="5"/>
      <c r="F22" s="6"/>
      <c r="G22" s="5"/>
      <c r="H22" s="109"/>
      <c r="I22" s="107"/>
    </row>
    <row r="23" spans="1:9" s="40" customFormat="1" ht="11.25">
      <c r="A23" s="163"/>
      <c r="B23" s="5"/>
      <c r="C23" s="5"/>
      <c r="D23" s="5"/>
      <c r="E23" s="5"/>
      <c r="F23" s="6"/>
      <c r="G23" s="5"/>
      <c r="H23" s="109"/>
      <c r="I23" s="107"/>
    </row>
    <row r="24" spans="1:9" s="40" customFormat="1" ht="11.25">
      <c r="A24" s="164"/>
      <c r="B24" s="9"/>
      <c r="C24" s="9"/>
      <c r="D24" s="9"/>
      <c r="E24" s="9"/>
      <c r="F24" s="110"/>
      <c r="G24" s="9"/>
      <c r="H24" s="111"/>
      <c r="I24" s="112"/>
    </row>
    <row r="25" spans="1:9" s="40" customFormat="1" ht="15" customHeight="1">
      <c r="A25" s="64">
        <v>5000</v>
      </c>
      <c r="B25" s="5"/>
      <c r="C25" s="5"/>
      <c r="D25" s="5"/>
      <c r="E25" s="5"/>
      <c r="F25" s="6"/>
      <c r="G25" s="5"/>
      <c r="H25" s="109"/>
      <c r="I25" s="107"/>
    </row>
    <row r="26" spans="1:9" s="40" customFormat="1" ht="15" customHeight="1">
      <c r="A26" s="8"/>
      <c r="B26" s="9"/>
      <c r="C26" s="9"/>
      <c r="D26" s="9"/>
      <c r="E26" s="9"/>
      <c r="F26" s="110"/>
      <c r="G26" s="9"/>
      <c r="H26" s="111"/>
      <c r="I26" s="112"/>
    </row>
    <row r="27" spans="1:9" s="40" customFormat="1" ht="15" customHeight="1">
      <c r="A27" s="4">
        <v>6000</v>
      </c>
      <c r="B27" s="5"/>
      <c r="C27" s="5"/>
      <c r="D27" s="5"/>
      <c r="E27" s="5"/>
      <c r="F27" s="6"/>
      <c r="G27" s="5"/>
      <c r="H27" s="109"/>
      <c r="I27" s="107"/>
    </row>
    <row r="28" spans="1:9" s="40" customFormat="1" ht="15" customHeight="1">
      <c r="A28" s="8"/>
      <c r="B28" s="9"/>
      <c r="C28" s="9"/>
      <c r="D28" s="9"/>
      <c r="E28" s="9"/>
      <c r="F28" s="110"/>
      <c r="G28" s="9"/>
      <c r="H28" s="111"/>
      <c r="I28" s="112"/>
    </row>
    <row r="29" spans="1:9" s="40" customFormat="1" ht="15" customHeight="1">
      <c r="A29" s="4">
        <v>7000</v>
      </c>
      <c r="B29" s="5"/>
      <c r="C29" s="5"/>
      <c r="D29" s="5"/>
      <c r="E29" s="5"/>
      <c r="F29" s="6"/>
      <c r="G29" s="5"/>
      <c r="H29" s="109"/>
      <c r="I29" s="107"/>
    </row>
    <row r="30" spans="1:9" s="40" customFormat="1" ht="15" customHeight="1">
      <c r="A30" s="8"/>
      <c r="B30" s="9"/>
      <c r="C30" s="9"/>
      <c r="D30" s="9"/>
      <c r="E30" s="9"/>
      <c r="F30" s="110"/>
      <c r="G30" s="9"/>
      <c r="H30" s="111"/>
      <c r="I30" s="112"/>
    </row>
    <row r="31" spans="1:9" s="40" customFormat="1" ht="28.9" customHeight="1">
      <c r="A31" s="74" t="s">
        <v>135</v>
      </c>
      <c r="B31" s="72"/>
      <c r="C31" s="72"/>
      <c r="D31" s="72"/>
      <c r="E31" s="72"/>
      <c r="F31" s="72"/>
      <c r="G31" s="72"/>
      <c r="H31" s="69"/>
      <c r="I31" s="108"/>
    </row>
    <row r="32" spans="1:9">
      <c r="A32" s="25"/>
    </row>
    <row r="33" spans="1:9">
      <c r="A33" s="11"/>
      <c r="G33" s="13"/>
      <c r="H33" s="13"/>
      <c r="I33" s="13"/>
    </row>
    <row r="34" spans="1:9">
      <c r="A34" s="14"/>
      <c r="G34" s="16"/>
      <c r="H34" s="16"/>
      <c r="I34" s="16"/>
    </row>
  </sheetData>
  <mergeCells count="7">
    <mergeCell ref="A5:A6"/>
    <mergeCell ref="A1:I1"/>
    <mergeCell ref="A3:I3"/>
    <mergeCell ref="A4:I4"/>
    <mergeCell ref="H5:I5"/>
    <mergeCell ref="H6:I6"/>
    <mergeCell ref="B5:E5"/>
  </mergeCells>
  <phoneticPr fontId="0" type="noConversion"/>
  <printOptions horizontalCentered="1"/>
  <pageMargins left="0.19685039370078741" right="0.19685039370078741" top="1.6535433070866143" bottom="0.47244094488188981" header="0.19685039370078741" footer="0.19685039370078741"/>
  <pageSetup scale="80" orientation="landscape" r:id="rId1"/>
  <headerFooter scaleWithDoc="0">
    <oddHeader>&amp;C&amp;G</oddHeader>
    <oddFooter>&amp;C&amp;G</oddFooter>
  </headerFooter>
  <ignoredErrors>
    <ignoredError sqref="F9:G9 A7:D7 B9:D9 E7:G7" numberStoredAsText="1"/>
  </ignoredError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zoomScale="80" zoomScaleNormal="80" workbookViewId="0">
      <selection activeCell="E9" sqref="E9"/>
    </sheetView>
  </sheetViews>
  <sheetFormatPr baseColWidth="10" defaultColWidth="11.42578125" defaultRowHeight="13.5"/>
  <cols>
    <col min="1" max="1" width="35.7109375" style="1" customWidth="1"/>
    <col min="2" max="2" width="15.28515625" style="1" customWidth="1"/>
    <col min="3" max="4" width="16.140625" style="1" customWidth="1"/>
    <col min="5" max="5" width="17.28515625" style="1" customWidth="1"/>
    <col min="6" max="6" width="45.7109375" style="1" customWidth="1"/>
    <col min="7" max="16384" width="11.42578125" style="1"/>
  </cols>
  <sheetData>
    <row r="1" spans="1:6" ht="35.1" customHeight="1">
      <c r="A1" s="270" t="s">
        <v>99</v>
      </c>
      <c r="B1" s="271"/>
      <c r="C1" s="271"/>
      <c r="D1" s="271"/>
      <c r="E1" s="271"/>
      <c r="F1" s="272"/>
    </row>
    <row r="2" spans="1:6" ht="6.75" customHeight="1"/>
    <row r="3" spans="1:6" ht="20.100000000000001" customHeight="1">
      <c r="A3" s="273" t="s">
        <v>91</v>
      </c>
      <c r="B3" s="274"/>
      <c r="C3" s="274"/>
      <c r="D3" s="274"/>
      <c r="E3" s="274"/>
      <c r="F3" s="275"/>
    </row>
    <row r="4" spans="1:6" ht="20.100000000000001" customHeight="1">
      <c r="A4" s="273" t="s">
        <v>29</v>
      </c>
      <c r="B4" s="274"/>
      <c r="C4" s="274"/>
      <c r="D4" s="274"/>
      <c r="E4" s="274"/>
      <c r="F4" s="275"/>
    </row>
    <row r="5" spans="1:6" ht="25.15" customHeight="1">
      <c r="A5" s="268" t="s">
        <v>123</v>
      </c>
      <c r="B5" s="286" t="s">
        <v>24</v>
      </c>
      <c r="C5" s="329"/>
      <c r="D5" s="286" t="s">
        <v>154</v>
      </c>
      <c r="E5" s="329"/>
      <c r="F5" s="268" t="s">
        <v>17</v>
      </c>
    </row>
    <row r="6" spans="1:6" ht="19.5" customHeight="1">
      <c r="A6" s="269"/>
      <c r="B6" s="182" t="s">
        <v>131</v>
      </c>
      <c r="C6" s="182" t="s">
        <v>25</v>
      </c>
      <c r="D6" s="167" t="s">
        <v>171</v>
      </c>
      <c r="E6" s="167" t="s">
        <v>21</v>
      </c>
      <c r="F6" s="269"/>
    </row>
    <row r="7" spans="1:6" ht="15" customHeight="1">
      <c r="A7" s="66" t="s">
        <v>0</v>
      </c>
      <c r="B7" s="66" t="s">
        <v>1</v>
      </c>
      <c r="C7" s="66" t="s">
        <v>2</v>
      </c>
      <c r="D7" s="66" t="s">
        <v>6</v>
      </c>
      <c r="E7" s="66" t="s">
        <v>3</v>
      </c>
      <c r="F7" s="66" t="s">
        <v>4</v>
      </c>
    </row>
    <row r="8" spans="1:6" ht="15" customHeight="1">
      <c r="A8" s="99"/>
      <c r="B8" s="99"/>
      <c r="C8" s="99"/>
      <c r="D8" s="99"/>
      <c r="E8" s="99"/>
      <c r="F8" s="94"/>
    </row>
    <row r="9" spans="1:6" ht="15" customHeight="1">
      <c r="A9" s="99"/>
      <c r="B9" s="99"/>
      <c r="C9" s="99"/>
      <c r="D9" s="99"/>
      <c r="E9" s="99"/>
      <c r="F9" s="94"/>
    </row>
    <row r="10" spans="1:6" ht="15" customHeight="1">
      <c r="A10" s="99"/>
      <c r="B10" s="99"/>
      <c r="C10" s="99"/>
      <c r="D10" s="99"/>
      <c r="E10" s="99"/>
      <c r="F10" s="94"/>
    </row>
    <row r="11" spans="1:6" ht="15" customHeight="1">
      <c r="A11" s="99"/>
      <c r="B11" s="99"/>
      <c r="C11" s="124"/>
      <c r="D11" s="124"/>
      <c r="E11" s="99"/>
      <c r="F11" s="94"/>
    </row>
    <row r="12" spans="1:6" ht="15" customHeight="1">
      <c r="A12" s="99"/>
      <c r="B12" s="99"/>
      <c r="C12" s="99"/>
      <c r="D12" s="99"/>
      <c r="E12" s="99"/>
      <c r="F12" s="94"/>
    </row>
    <row r="13" spans="1:6" ht="15" customHeight="1">
      <c r="A13" s="99"/>
      <c r="B13" s="99"/>
      <c r="C13" s="99"/>
      <c r="D13" s="99"/>
      <c r="E13" s="99"/>
      <c r="F13" s="94"/>
    </row>
    <row r="14" spans="1:6" ht="15" customHeight="1">
      <c r="A14" s="99"/>
      <c r="B14" s="99"/>
      <c r="C14" s="99"/>
      <c r="D14" s="99"/>
      <c r="E14" s="99"/>
      <c r="F14" s="94"/>
    </row>
    <row r="15" spans="1:6" ht="15" customHeight="1">
      <c r="A15" s="99"/>
      <c r="B15" s="99"/>
      <c r="C15" s="99"/>
      <c r="D15" s="99"/>
      <c r="E15" s="99"/>
      <c r="F15" s="94"/>
    </row>
    <row r="16" spans="1:6" ht="15" customHeight="1">
      <c r="A16" s="99"/>
      <c r="B16" s="99"/>
      <c r="C16" s="99"/>
      <c r="D16" s="99"/>
      <c r="E16" s="99"/>
      <c r="F16" s="94"/>
    </row>
    <row r="17" spans="1:6" ht="15" customHeight="1">
      <c r="A17" s="99"/>
      <c r="B17" s="99"/>
      <c r="C17" s="99"/>
      <c r="D17" s="99"/>
      <c r="E17" s="99"/>
      <c r="F17" s="94"/>
    </row>
    <row r="18" spans="1:6" ht="15" customHeight="1">
      <c r="A18" s="99"/>
      <c r="B18" s="99"/>
      <c r="C18" s="99"/>
      <c r="D18" s="99"/>
      <c r="E18" s="99"/>
      <c r="F18" s="94"/>
    </row>
    <row r="19" spans="1:6" ht="15" customHeight="1">
      <c r="A19" s="99"/>
      <c r="B19" s="99"/>
      <c r="C19" s="99"/>
      <c r="D19" s="99"/>
      <c r="E19" s="99"/>
      <c r="F19" s="94"/>
    </row>
    <row r="20" spans="1:6" ht="15" customHeight="1">
      <c r="A20" s="99"/>
      <c r="B20" s="99"/>
      <c r="C20" s="99"/>
      <c r="D20" s="99"/>
      <c r="E20" s="99"/>
      <c r="F20" s="94"/>
    </row>
    <row r="21" spans="1:6" ht="15" customHeight="1">
      <c r="A21" s="99"/>
      <c r="B21" s="99"/>
      <c r="C21" s="99"/>
      <c r="D21" s="99"/>
      <c r="E21" s="99"/>
      <c r="F21" s="94"/>
    </row>
    <row r="22" spans="1:6" ht="15" customHeight="1">
      <c r="A22" s="99"/>
      <c r="B22" s="99"/>
      <c r="C22" s="99"/>
      <c r="D22" s="99"/>
      <c r="E22" s="99"/>
      <c r="F22" s="94"/>
    </row>
    <row r="23" spans="1:6" ht="15" customHeight="1">
      <c r="A23" s="99"/>
      <c r="B23" s="99"/>
      <c r="C23" s="99"/>
      <c r="D23" s="99"/>
      <c r="E23" s="99"/>
      <c r="F23" s="94"/>
    </row>
    <row r="24" spans="1:6" ht="15" customHeight="1">
      <c r="A24" s="99"/>
      <c r="B24" s="99"/>
      <c r="C24" s="99"/>
      <c r="D24" s="99"/>
      <c r="E24" s="99"/>
      <c r="F24" s="94"/>
    </row>
    <row r="25" spans="1:6" ht="15" customHeight="1">
      <c r="A25" s="89"/>
      <c r="B25" s="89"/>
      <c r="C25" s="89"/>
      <c r="D25" s="89"/>
      <c r="E25" s="89"/>
      <c r="F25" s="91"/>
    </row>
    <row r="26" spans="1:6" ht="15" customHeight="1">
      <c r="A26" s="89"/>
      <c r="B26" s="89"/>
      <c r="C26" s="89"/>
      <c r="D26" s="89"/>
      <c r="E26" s="89"/>
      <c r="F26" s="91"/>
    </row>
    <row r="27" spans="1:6" ht="15" customHeight="1">
      <c r="A27" s="89"/>
      <c r="B27" s="89"/>
      <c r="C27" s="89"/>
      <c r="D27" s="89"/>
      <c r="E27" s="89"/>
      <c r="F27" s="91"/>
    </row>
    <row r="28" spans="1:6" ht="15" customHeight="1">
      <c r="A28" s="89"/>
      <c r="B28" s="89"/>
      <c r="C28" s="89"/>
      <c r="D28" s="89"/>
      <c r="E28" s="89"/>
      <c r="F28" s="91"/>
    </row>
    <row r="29" spans="1:6" ht="15" customHeight="1">
      <c r="A29" s="97" t="s">
        <v>100</v>
      </c>
      <c r="B29" s="89"/>
      <c r="C29" s="89"/>
      <c r="D29" s="89"/>
      <c r="E29" s="89"/>
      <c r="F29" s="91"/>
    </row>
    <row r="30" spans="1:6" ht="15" customHeight="1">
      <c r="A30" s="97"/>
      <c r="B30" s="97"/>
      <c r="C30" s="97"/>
      <c r="D30" s="97"/>
      <c r="E30" s="97"/>
      <c r="F30" s="98"/>
    </row>
    <row r="31" spans="1:6">
      <c r="A31" s="25"/>
      <c r="B31" s="40"/>
      <c r="C31" s="40"/>
      <c r="D31" s="40"/>
      <c r="E31" s="40"/>
    </row>
    <row r="33" spans="1:6">
      <c r="A33" s="11"/>
      <c r="C33" s="13"/>
      <c r="D33" s="13"/>
      <c r="F33" s="13"/>
    </row>
    <row r="34" spans="1:6">
      <c r="A34" s="14"/>
      <c r="C34" s="16"/>
      <c r="D34" s="16"/>
      <c r="F34" s="16"/>
    </row>
  </sheetData>
  <mergeCells count="7">
    <mergeCell ref="A5:A6"/>
    <mergeCell ref="B5:C5"/>
    <mergeCell ref="F5:F6"/>
    <mergeCell ref="A1:F1"/>
    <mergeCell ref="A3:F3"/>
    <mergeCell ref="A4:F4"/>
    <mergeCell ref="D5:E5"/>
  </mergeCells>
  <phoneticPr fontId="0" type="noConversion"/>
  <conditionalFormatting sqref="A4">
    <cfRule type="cellIs" dxfId="2"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C7 D7:F7" numberStoredAsText="1"/>
  </ignoredError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80" zoomScaleNormal="80" workbookViewId="0">
      <selection activeCell="E9" sqref="E9"/>
    </sheetView>
  </sheetViews>
  <sheetFormatPr baseColWidth="10" defaultColWidth="11.42578125" defaultRowHeight="13.5"/>
  <cols>
    <col min="1" max="1" width="40.7109375" style="1" customWidth="1"/>
    <col min="2" max="5" width="13.7109375" style="1" customWidth="1"/>
    <col min="6" max="6" width="45.7109375" style="1" customWidth="1"/>
    <col min="7" max="16384" width="11.42578125" style="1"/>
  </cols>
  <sheetData>
    <row r="1" spans="1:6" ht="35.1" customHeight="1">
      <c r="A1" s="270" t="s">
        <v>101</v>
      </c>
      <c r="B1" s="271"/>
      <c r="C1" s="271"/>
      <c r="D1" s="271"/>
      <c r="E1" s="271"/>
      <c r="F1" s="272"/>
    </row>
    <row r="2" spans="1:6" ht="6.75" customHeight="1"/>
    <row r="3" spans="1:6" ht="20.100000000000001" customHeight="1">
      <c r="A3" s="273" t="s">
        <v>91</v>
      </c>
      <c r="B3" s="274"/>
      <c r="C3" s="274"/>
      <c r="D3" s="274"/>
      <c r="E3" s="274"/>
      <c r="F3" s="275"/>
    </row>
    <row r="4" spans="1:6" ht="20.100000000000001" customHeight="1">
      <c r="A4" s="273" t="s">
        <v>29</v>
      </c>
      <c r="B4" s="274"/>
      <c r="C4" s="274"/>
      <c r="D4" s="274"/>
      <c r="E4" s="274"/>
      <c r="F4" s="275"/>
    </row>
    <row r="5" spans="1:6" ht="25.15" customHeight="1">
      <c r="A5" s="268" t="s">
        <v>34</v>
      </c>
      <c r="B5" s="286" t="s">
        <v>155</v>
      </c>
      <c r="C5" s="287"/>
      <c r="D5" s="287"/>
      <c r="E5" s="329"/>
      <c r="F5" s="268" t="s">
        <v>27</v>
      </c>
    </row>
    <row r="6" spans="1:6" ht="29.45" customHeight="1">
      <c r="A6" s="269"/>
      <c r="B6" s="182" t="s">
        <v>37</v>
      </c>
      <c r="C6" s="182" t="s">
        <v>36</v>
      </c>
      <c r="D6" s="182" t="s">
        <v>33</v>
      </c>
      <c r="E6" s="182" t="s">
        <v>35</v>
      </c>
      <c r="F6" s="269"/>
    </row>
    <row r="7" spans="1:6" ht="18" customHeight="1">
      <c r="A7" s="66" t="s">
        <v>0</v>
      </c>
      <c r="B7" s="66" t="s">
        <v>1</v>
      </c>
      <c r="C7" s="66" t="s">
        <v>2</v>
      </c>
      <c r="D7" s="66" t="s">
        <v>6</v>
      </c>
      <c r="E7" s="66" t="s">
        <v>3</v>
      </c>
      <c r="F7" s="66" t="s">
        <v>4</v>
      </c>
    </row>
    <row r="8" spans="1:6" ht="18" customHeight="1">
      <c r="A8" s="99"/>
      <c r="B8" s="99"/>
      <c r="C8" s="99"/>
      <c r="D8" s="99"/>
      <c r="E8" s="99"/>
      <c r="F8" s="94"/>
    </row>
    <row r="9" spans="1:6" ht="18" customHeight="1">
      <c r="A9" s="99"/>
      <c r="B9" s="99"/>
      <c r="C9" s="99"/>
      <c r="D9" s="99"/>
      <c r="E9" s="99"/>
      <c r="F9" s="94"/>
    </row>
    <row r="10" spans="1:6" ht="18" customHeight="1">
      <c r="A10" s="99"/>
      <c r="B10" s="99"/>
      <c r="C10" s="99"/>
      <c r="D10" s="99"/>
      <c r="E10" s="99"/>
      <c r="F10" s="94"/>
    </row>
    <row r="11" spans="1:6" ht="18" customHeight="1">
      <c r="A11" s="99"/>
      <c r="B11" s="99"/>
      <c r="C11" s="99"/>
      <c r="D11" s="99"/>
      <c r="E11" s="99"/>
      <c r="F11" s="94"/>
    </row>
    <row r="12" spans="1:6" ht="18" customHeight="1">
      <c r="A12" s="99"/>
      <c r="B12" s="99"/>
      <c r="C12" s="99"/>
      <c r="D12" s="99"/>
      <c r="E12" s="99"/>
      <c r="F12" s="94"/>
    </row>
    <row r="13" spans="1:6" ht="18" customHeight="1">
      <c r="A13" s="99"/>
      <c r="B13" s="99"/>
      <c r="C13" s="99"/>
      <c r="D13" s="99"/>
      <c r="E13" s="99"/>
      <c r="F13" s="94"/>
    </row>
    <row r="14" spans="1:6" ht="18" customHeight="1">
      <c r="A14" s="99"/>
      <c r="B14" s="99"/>
      <c r="C14" s="99"/>
      <c r="D14" s="99"/>
      <c r="E14" s="99"/>
      <c r="F14" s="94"/>
    </row>
    <row r="15" spans="1:6" ht="18" customHeight="1">
      <c r="A15" s="99"/>
      <c r="B15" s="99"/>
      <c r="C15" s="99"/>
      <c r="D15" s="99"/>
      <c r="E15" s="99"/>
      <c r="F15" s="94"/>
    </row>
    <row r="16" spans="1:6" ht="18" customHeight="1">
      <c r="A16" s="89"/>
      <c r="B16" s="89"/>
      <c r="C16" s="89"/>
      <c r="D16" s="89"/>
      <c r="E16" s="89"/>
      <c r="F16" s="91"/>
    </row>
    <row r="17" spans="1:6" ht="18" customHeight="1">
      <c r="A17" s="89"/>
      <c r="B17" s="89"/>
      <c r="C17" s="89"/>
      <c r="D17" s="89"/>
      <c r="E17" s="89"/>
      <c r="F17" s="91"/>
    </row>
    <row r="18" spans="1:6" ht="18" customHeight="1">
      <c r="A18" s="89"/>
      <c r="B18" s="89"/>
      <c r="C18" s="89"/>
      <c r="D18" s="89"/>
      <c r="E18" s="89"/>
      <c r="F18" s="91"/>
    </row>
    <row r="19" spans="1:6" ht="18" customHeight="1">
      <c r="A19" s="89"/>
      <c r="B19" s="89"/>
      <c r="C19" s="89"/>
      <c r="D19" s="89"/>
      <c r="E19" s="89"/>
      <c r="F19" s="91"/>
    </row>
    <row r="20" spans="1:6" ht="18" customHeight="1">
      <c r="A20" s="89"/>
      <c r="B20" s="89"/>
      <c r="C20" s="89"/>
      <c r="D20" s="89"/>
      <c r="E20" s="89"/>
      <c r="F20" s="91"/>
    </row>
    <row r="21" spans="1:6" ht="18" customHeight="1">
      <c r="A21" s="89"/>
      <c r="B21" s="89"/>
      <c r="C21" s="89"/>
      <c r="D21" s="89"/>
      <c r="E21" s="89"/>
      <c r="F21" s="91"/>
    </row>
    <row r="22" spans="1:6" ht="18" customHeight="1">
      <c r="A22" s="89"/>
      <c r="B22" s="89"/>
      <c r="C22" s="89"/>
      <c r="D22" s="89"/>
      <c r="E22" s="89"/>
      <c r="F22" s="91"/>
    </row>
    <row r="23" spans="1:6" ht="18" customHeight="1">
      <c r="A23" s="89"/>
      <c r="B23" s="89"/>
      <c r="C23" s="89"/>
      <c r="D23" s="89"/>
      <c r="E23" s="89"/>
      <c r="F23" s="91"/>
    </row>
    <row r="24" spans="1:6" ht="18" customHeight="1">
      <c r="A24" s="89"/>
      <c r="B24" s="89"/>
      <c r="C24" s="89"/>
      <c r="D24" s="89"/>
      <c r="E24" s="89"/>
      <c r="F24" s="91"/>
    </row>
    <row r="25" spans="1:6" ht="18" customHeight="1">
      <c r="A25" s="97" t="s">
        <v>100</v>
      </c>
      <c r="B25" s="89"/>
      <c r="C25" s="89"/>
      <c r="D25" s="89"/>
      <c r="E25" s="89"/>
      <c r="F25" s="91"/>
    </row>
    <row r="26" spans="1:6">
      <c r="A26" s="25"/>
      <c r="B26" s="40"/>
      <c r="C26" s="40"/>
      <c r="D26" s="40"/>
      <c r="E26" s="40"/>
    </row>
    <row r="27" spans="1:6">
      <c r="A27" s="11"/>
      <c r="D27" s="13"/>
      <c r="F27" s="13"/>
    </row>
    <row r="28" spans="1:6">
      <c r="A28" s="14"/>
      <c r="D28" s="16"/>
      <c r="F28" s="16"/>
    </row>
  </sheetData>
  <mergeCells count="6">
    <mergeCell ref="A5:A6"/>
    <mergeCell ref="F5:F6"/>
    <mergeCell ref="A1:F1"/>
    <mergeCell ref="A3:F3"/>
    <mergeCell ref="A4:F4"/>
    <mergeCell ref="B5:E5"/>
  </mergeCells>
  <phoneticPr fontId="0" type="noConversion"/>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numberStoredAsText="1"/>
  </ignoredError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60" zoomScaleNormal="60" zoomScaleSheetLayoutView="50" workbookViewId="0">
      <selection activeCell="E9" sqref="E9"/>
    </sheetView>
  </sheetViews>
  <sheetFormatPr baseColWidth="10" defaultColWidth="9.140625" defaultRowHeight="13.5"/>
  <cols>
    <col min="1" max="1" width="30.7109375" style="1" customWidth="1"/>
    <col min="2" max="2" width="17.7109375" style="1" customWidth="1"/>
    <col min="3" max="4" width="25.7109375" style="1" customWidth="1"/>
    <col min="5" max="5" width="15.7109375" style="1" customWidth="1"/>
    <col min="6" max="6" width="11.42578125" style="1" customWidth="1"/>
    <col min="7" max="8" width="16.7109375" style="1" customWidth="1"/>
    <col min="9" max="16384" width="9.140625" style="1"/>
  </cols>
  <sheetData>
    <row r="1" spans="1:8" ht="35.1" customHeight="1">
      <c r="A1" s="270" t="s">
        <v>103</v>
      </c>
      <c r="B1" s="271"/>
      <c r="C1" s="271"/>
      <c r="D1" s="271"/>
      <c r="E1" s="271"/>
      <c r="F1" s="271"/>
      <c r="G1" s="271"/>
      <c r="H1" s="272"/>
    </row>
    <row r="2" spans="1:8" s="18" customFormat="1" ht="8.25" customHeight="1">
      <c r="A2" s="17"/>
      <c r="B2" s="17"/>
      <c r="C2" s="17"/>
      <c r="D2" s="17"/>
      <c r="E2" s="17"/>
      <c r="F2" s="17"/>
      <c r="G2" s="17"/>
      <c r="H2" s="17"/>
    </row>
    <row r="3" spans="1:8" s="18" customFormat="1" ht="19.5" customHeight="1">
      <c r="A3" s="273" t="s">
        <v>91</v>
      </c>
      <c r="B3" s="274"/>
      <c r="C3" s="274"/>
      <c r="D3" s="274"/>
      <c r="E3" s="274"/>
      <c r="F3" s="274"/>
      <c r="G3" s="274"/>
      <c r="H3" s="275"/>
    </row>
    <row r="4" spans="1:8" s="18" customFormat="1" ht="19.5" customHeight="1">
      <c r="A4" s="273" t="s">
        <v>29</v>
      </c>
      <c r="B4" s="274"/>
      <c r="C4" s="274"/>
      <c r="D4" s="274"/>
      <c r="E4" s="274"/>
      <c r="F4" s="274"/>
      <c r="G4" s="274"/>
      <c r="H4" s="275"/>
    </row>
    <row r="5" spans="1:8" ht="9" customHeight="1"/>
    <row r="6" spans="1:8" ht="25.15" customHeight="1">
      <c r="A6" s="268" t="s">
        <v>172</v>
      </c>
      <c r="B6" s="268" t="s">
        <v>39</v>
      </c>
      <c r="C6" s="268" t="s">
        <v>19</v>
      </c>
      <c r="D6" s="268" t="s">
        <v>20</v>
      </c>
      <c r="E6" s="286" t="s">
        <v>24</v>
      </c>
      <c r="F6" s="329"/>
      <c r="G6" s="286" t="s">
        <v>154</v>
      </c>
      <c r="H6" s="329"/>
    </row>
    <row r="7" spans="1:8" s="19" customFormat="1" ht="25.15" customHeight="1">
      <c r="A7" s="269"/>
      <c r="B7" s="269"/>
      <c r="C7" s="269"/>
      <c r="D7" s="269"/>
      <c r="E7" s="182" t="s">
        <v>131</v>
      </c>
      <c r="F7" s="182" t="s">
        <v>25</v>
      </c>
      <c r="G7" s="167" t="s">
        <v>171</v>
      </c>
      <c r="H7" s="167" t="s">
        <v>26</v>
      </c>
    </row>
    <row r="8" spans="1:8" ht="15" customHeight="1">
      <c r="A8" s="66" t="s">
        <v>0</v>
      </c>
      <c r="B8" s="66" t="s">
        <v>1</v>
      </c>
      <c r="C8" s="66" t="s">
        <v>2</v>
      </c>
      <c r="D8" s="66" t="s">
        <v>2</v>
      </c>
      <c r="E8" s="66" t="s">
        <v>6</v>
      </c>
      <c r="F8" s="66" t="s">
        <v>3</v>
      </c>
      <c r="G8" s="66" t="s">
        <v>4</v>
      </c>
      <c r="H8" s="66" t="s">
        <v>5</v>
      </c>
    </row>
    <row r="9" spans="1:8" ht="15" customHeight="1">
      <c r="A9" s="83"/>
      <c r="B9" s="83"/>
      <c r="C9" s="83"/>
      <c r="D9" s="83"/>
      <c r="E9" s="83"/>
      <c r="F9" s="83"/>
      <c r="G9" s="83"/>
      <c r="H9" s="83"/>
    </row>
    <row r="10" spans="1:8" ht="15" customHeight="1">
      <c r="A10" s="83"/>
      <c r="B10" s="83"/>
      <c r="C10" s="83"/>
      <c r="D10" s="83"/>
      <c r="E10" s="83"/>
      <c r="F10" s="83"/>
      <c r="G10" s="83"/>
      <c r="H10" s="83"/>
    </row>
    <row r="11" spans="1:8" ht="15" customHeight="1">
      <c r="A11" s="83"/>
      <c r="B11" s="83"/>
      <c r="C11" s="83"/>
      <c r="D11" s="83"/>
      <c r="E11" s="83"/>
      <c r="F11" s="83"/>
      <c r="G11" s="83"/>
      <c r="H11" s="83"/>
    </row>
    <row r="12" spans="1:8" ht="15" customHeight="1">
      <c r="A12" s="83"/>
      <c r="B12" s="83"/>
      <c r="C12" s="83"/>
      <c r="D12" s="83"/>
      <c r="E12" s="83"/>
      <c r="F12" s="83"/>
      <c r="G12" s="83"/>
      <c r="H12" s="83"/>
    </row>
    <row r="13" spans="1:8" ht="15" customHeight="1">
      <c r="A13" s="83"/>
      <c r="B13" s="83"/>
      <c r="C13" s="83"/>
      <c r="D13" s="83"/>
      <c r="E13" s="83"/>
      <c r="F13" s="83"/>
      <c r="G13" s="83"/>
      <c r="H13" s="83"/>
    </row>
    <row r="14" spans="1:8" ht="15" customHeight="1">
      <c r="A14" s="83"/>
      <c r="B14" s="83"/>
      <c r="C14" s="83"/>
      <c r="D14" s="83"/>
      <c r="E14" s="83"/>
      <c r="F14" s="83"/>
      <c r="G14" s="83"/>
      <c r="H14" s="83"/>
    </row>
    <row r="15" spans="1:8" ht="15" customHeight="1">
      <c r="A15" s="83"/>
      <c r="B15" s="83"/>
      <c r="C15" s="83"/>
      <c r="D15" s="83"/>
      <c r="E15" s="83"/>
      <c r="F15" s="83"/>
      <c r="G15" s="83"/>
      <c r="H15" s="83"/>
    </row>
    <row r="16" spans="1:8" ht="15" customHeight="1">
      <c r="A16" s="83"/>
      <c r="B16" s="83"/>
      <c r="C16" s="83"/>
      <c r="D16" s="83"/>
      <c r="E16" s="83"/>
      <c r="F16" s="83"/>
      <c r="G16" s="83"/>
      <c r="H16" s="83"/>
    </row>
    <row r="17" spans="1:8" ht="15" customHeight="1">
      <c r="A17" s="83"/>
      <c r="B17" s="83"/>
      <c r="C17" s="83"/>
      <c r="D17" s="83"/>
      <c r="E17" s="83"/>
      <c r="F17" s="83"/>
      <c r="G17" s="83"/>
      <c r="H17" s="83"/>
    </row>
    <row r="18" spans="1:8" ht="15" customHeight="1">
      <c r="A18" s="83"/>
      <c r="B18" s="83"/>
      <c r="C18" s="83"/>
      <c r="D18" s="83"/>
      <c r="E18" s="83"/>
      <c r="F18" s="83"/>
      <c r="G18" s="83"/>
      <c r="H18" s="83"/>
    </row>
    <row r="19" spans="1:8" ht="15" customHeight="1">
      <c r="A19" s="83"/>
      <c r="B19" s="83"/>
      <c r="C19" s="83"/>
      <c r="D19" s="83"/>
      <c r="E19" s="83"/>
      <c r="F19" s="83"/>
      <c r="G19" s="83"/>
      <c r="H19" s="83"/>
    </row>
    <row r="20" spans="1:8" ht="15" customHeight="1">
      <c r="A20" s="83"/>
      <c r="B20" s="83"/>
      <c r="C20" s="83"/>
      <c r="D20" s="83"/>
      <c r="E20" s="83"/>
      <c r="F20" s="83"/>
      <c r="G20" s="83"/>
      <c r="H20" s="83"/>
    </row>
    <row r="21" spans="1:8" ht="15" customHeight="1">
      <c r="A21" s="83"/>
      <c r="B21" s="83"/>
      <c r="C21" s="83"/>
      <c r="D21" s="83"/>
      <c r="E21" s="83"/>
      <c r="F21" s="83"/>
      <c r="G21" s="83"/>
      <c r="H21" s="83"/>
    </row>
    <row r="22" spans="1:8" ht="15" customHeight="1">
      <c r="A22" s="83"/>
      <c r="B22" s="83"/>
      <c r="C22" s="83"/>
      <c r="D22" s="83"/>
      <c r="E22" s="83"/>
      <c r="F22" s="83"/>
      <c r="G22" s="83"/>
      <c r="H22" s="83"/>
    </row>
    <row r="23" spans="1:8" ht="15" customHeight="1">
      <c r="A23" s="83"/>
      <c r="B23" s="83"/>
      <c r="C23" s="83"/>
      <c r="D23" s="83"/>
      <c r="E23" s="83"/>
      <c r="F23" s="83"/>
      <c r="G23" s="83"/>
      <c r="H23" s="83"/>
    </row>
    <row r="24" spans="1:8" ht="15" customHeight="1">
      <c r="A24" s="83"/>
      <c r="B24" s="83"/>
      <c r="C24" s="83"/>
      <c r="D24" s="83"/>
      <c r="E24" s="83"/>
      <c r="F24" s="83"/>
      <c r="G24" s="83"/>
      <c r="H24" s="83"/>
    </row>
    <row r="25" spans="1:8" ht="15" customHeight="1">
      <c r="A25" s="83"/>
      <c r="B25" s="83"/>
      <c r="C25" s="83"/>
      <c r="D25" s="83"/>
      <c r="E25" s="83"/>
      <c r="F25" s="83"/>
      <c r="G25" s="83"/>
      <c r="H25" s="83"/>
    </row>
    <row r="26" spans="1:8" ht="15" customHeight="1">
      <c r="A26" s="83"/>
      <c r="B26" s="83"/>
      <c r="C26" s="83"/>
      <c r="D26" s="83"/>
      <c r="E26" s="83"/>
      <c r="F26" s="83"/>
      <c r="G26" s="83"/>
      <c r="H26" s="83"/>
    </row>
    <row r="27" spans="1:8" ht="15" customHeight="1">
      <c r="A27" s="83"/>
      <c r="B27" s="83"/>
      <c r="C27" s="83"/>
      <c r="D27" s="83"/>
      <c r="E27" s="83"/>
      <c r="F27" s="83"/>
      <c r="G27" s="83"/>
      <c r="H27" s="83"/>
    </row>
    <row r="28" spans="1:8" ht="15" customHeight="1">
      <c r="A28" s="83"/>
      <c r="B28" s="83"/>
      <c r="C28" s="83"/>
      <c r="D28" s="83"/>
      <c r="E28" s="83"/>
      <c r="F28" s="83"/>
      <c r="G28" s="83"/>
      <c r="H28" s="83"/>
    </row>
    <row r="29" spans="1:8" ht="15" customHeight="1">
      <c r="A29" s="83"/>
      <c r="B29" s="83"/>
      <c r="C29" s="83"/>
      <c r="D29" s="83"/>
      <c r="E29" s="83"/>
      <c r="F29" s="83"/>
      <c r="G29" s="83"/>
      <c r="H29" s="83"/>
    </row>
    <row r="30" spans="1:8" ht="15" customHeight="1">
      <c r="A30" s="83"/>
      <c r="B30" s="83"/>
      <c r="C30" s="83"/>
      <c r="D30" s="83"/>
      <c r="E30" s="83"/>
      <c r="F30" s="83"/>
      <c r="G30" s="83"/>
      <c r="H30" s="83"/>
    </row>
    <row r="31" spans="1:8" ht="15" customHeight="1">
      <c r="A31" s="64" t="s">
        <v>173</v>
      </c>
      <c r="B31" s="83"/>
      <c r="C31" s="83"/>
      <c r="D31" s="83"/>
      <c r="E31" s="83"/>
      <c r="F31" s="83"/>
      <c r="G31" s="83"/>
      <c r="H31" s="83"/>
    </row>
    <row r="32" spans="1:8" ht="15" customHeight="1">
      <c r="A32" s="90"/>
      <c r="B32" s="90"/>
      <c r="C32" s="90"/>
      <c r="D32" s="90"/>
      <c r="E32" s="90"/>
      <c r="F32" s="90"/>
      <c r="G32" s="90"/>
      <c r="H32" s="90"/>
    </row>
    <row r="33" spans="1:5">
      <c r="A33" s="25" t="s">
        <v>167</v>
      </c>
      <c r="B33" s="25"/>
    </row>
    <row r="34" spans="1:5">
      <c r="A34" s="25"/>
      <c r="B34" s="25"/>
    </row>
    <row r="36" spans="1:5">
      <c r="A36" s="11"/>
      <c r="B36" s="11"/>
      <c r="E36" s="13"/>
    </row>
    <row r="37" spans="1:5">
      <c r="A37" s="14"/>
      <c r="B37" s="14"/>
      <c r="E37" s="16"/>
    </row>
  </sheetData>
  <mergeCells count="9">
    <mergeCell ref="G6:H6"/>
    <mergeCell ref="A1:H1"/>
    <mergeCell ref="A3:H3"/>
    <mergeCell ref="A4:H4"/>
    <mergeCell ref="A6:A7"/>
    <mergeCell ref="C6:C7"/>
    <mergeCell ref="D6:D7"/>
    <mergeCell ref="E6:F6"/>
    <mergeCell ref="B6:B7"/>
  </mergeCells>
  <phoneticPr fontId="0" type="noConversion"/>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8:F8 G8:H8" numberStoredAsText="1"/>
  </ignoredError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zoomScale="80" zoomScaleNormal="80" workbookViewId="0">
      <selection activeCell="E9" sqref="E9"/>
    </sheetView>
  </sheetViews>
  <sheetFormatPr baseColWidth="10" defaultColWidth="11.42578125" defaultRowHeight="13.5"/>
  <cols>
    <col min="1" max="1" width="42.28515625" style="31" customWidth="1"/>
    <col min="2" max="3" width="50.7109375" style="31" customWidth="1"/>
    <col min="4" max="16384" width="11.42578125" style="31"/>
  </cols>
  <sheetData>
    <row r="1" spans="1:3" ht="35.1" customHeight="1">
      <c r="A1" s="371" t="s">
        <v>105</v>
      </c>
      <c r="B1" s="372"/>
      <c r="C1" s="373"/>
    </row>
    <row r="2" spans="1:3" ht="6.75" customHeight="1"/>
    <row r="3" spans="1:3" s="32" customFormat="1" ht="15" customHeight="1">
      <c r="A3" s="379" t="s">
        <v>69</v>
      </c>
      <c r="B3" s="380"/>
      <c r="C3" s="381"/>
    </row>
    <row r="4" spans="1:3" s="32" customFormat="1" ht="6.75" customHeight="1"/>
    <row r="5" spans="1:3" s="32" customFormat="1" ht="15" customHeight="1">
      <c r="A5" s="379" t="s">
        <v>29</v>
      </c>
      <c r="B5" s="380"/>
      <c r="C5" s="381"/>
    </row>
    <row r="6" spans="1:3" s="32" customFormat="1" ht="6.75" customHeight="1"/>
    <row r="7" spans="1:3" s="32" customFormat="1" ht="15" customHeight="1">
      <c r="A7" s="374" t="s">
        <v>70</v>
      </c>
      <c r="B7" s="375"/>
      <c r="C7" s="376"/>
    </row>
    <row r="8" spans="1:3" s="32" customFormat="1" ht="6.75" customHeight="1">
      <c r="A8" s="382"/>
      <c r="B8" s="382"/>
      <c r="C8" s="382"/>
    </row>
    <row r="9" spans="1:3" s="32" customFormat="1" ht="15" customHeight="1">
      <c r="A9" s="33" t="s">
        <v>71</v>
      </c>
      <c r="B9" s="377"/>
      <c r="C9" s="378"/>
    </row>
    <row r="10" spans="1:3" s="32" customFormat="1" ht="15" customHeight="1">
      <c r="A10" s="33" t="s">
        <v>72</v>
      </c>
      <c r="B10" s="377"/>
      <c r="C10" s="378"/>
    </row>
    <row r="11" spans="1:3" s="32" customFormat="1" ht="15" customHeight="1">
      <c r="A11" s="33" t="s">
        <v>73</v>
      </c>
      <c r="B11" s="377"/>
      <c r="C11" s="378"/>
    </row>
    <row r="12" spans="1:3" s="32" customFormat="1" ht="15" customHeight="1">
      <c r="A12" s="33" t="s">
        <v>74</v>
      </c>
      <c r="B12" s="377"/>
      <c r="C12" s="378"/>
    </row>
    <row r="13" spans="1:3" s="32" customFormat="1" ht="15" customHeight="1">
      <c r="A13" s="34" t="s">
        <v>75</v>
      </c>
      <c r="B13" s="377"/>
      <c r="C13" s="378"/>
    </row>
    <row r="14" spans="1:3" s="32" customFormat="1" ht="33.6" customHeight="1">
      <c r="A14" s="34" t="s">
        <v>76</v>
      </c>
      <c r="B14" s="377"/>
      <c r="C14" s="383"/>
    </row>
    <row r="15" spans="1:3" s="32" customFormat="1" ht="33.6" customHeight="1">
      <c r="A15" s="34" t="s">
        <v>77</v>
      </c>
      <c r="B15" s="377"/>
      <c r="C15" s="378"/>
    </row>
    <row r="16" spans="1:3" s="32" customFormat="1" ht="33.6" customHeight="1">
      <c r="A16" s="34" t="s">
        <v>78</v>
      </c>
      <c r="B16" s="377"/>
      <c r="C16" s="378"/>
    </row>
    <row r="17" spans="1:3" s="32" customFormat="1" ht="6.75" customHeight="1"/>
    <row r="18" spans="1:3" s="32" customFormat="1" ht="15" customHeight="1">
      <c r="A18" s="374" t="s">
        <v>79</v>
      </c>
      <c r="B18" s="375"/>
      <c r="C18" s="376"/>
    </row>
    <row r="19" spans="1:3" s="32" customFormat="1" ht="28.9" customHeight="1">
      <c r="A19" s="35" t="s">
        <v>80</v>
      </c>
      <c r="B19" s="35" t="s">
        <v>81</v>
      </c>
      <c r="C19" s="36" t="s">
        <v>82</v>
      </c>
    </row>
    <row r="20" spans="1:3" s="32" customFormat="1" ht="15" customHeight="1">
      <c r="A20" s="37"/>
      <c r="B20" s="37"/>
      <c r="C20" s="38"/>
    </row>
    <row r="21" spans="1:3" s="32" customFormat="1" ht="6.75" customHeight="1"/>
    <row r="22" spans="1:3" s="32" customFormat="1" ht="15" customHeight="1">
      <c r="A22" s="374" t="s">
        <v>83</v>
      </c>
      <c r="B22" s="375"/>
      <c r="C22" s="376"/>
    </row>
    <row r="23" spans="1:3" s="32" customFormat="1" ht="15" customHeight="1">
      <c r="A23" s="35" t="s">
        <v>84</v>
      </c>
      <c r="B23" s="35" t="s">
        <v>85</v>
      </c>
      <c r="C23" s="36" t="s">
        <v>86</v>
      </c>
    </row>
    <row r="24" spans="1:3" s="32" customFormat="1" ht="15" customHeight="1">
      <c r="A24" s="37"/>
      <c r="B24" s="37"/>
      <c r="C24" s="38"/>
    </row>
    <row r="25" spans="1:3" s="32" customFormat="1" ht="6.75" customHeight="1"/>
    <row r="26" spans="1:3" s="32" customFormat="1" ht="15" customHeight="1">
      <c r="A26" s="374" t="s">
        <v>87</v>
      </c>
      <c r="B26" s="375"/>
      <c r="C26" s="376"/>
    </row>
    <row r="27" spans="1:3" s="32" customFormat="1" ht="15" customHeight="1">
      <c r="A27" s="35" t="s">
        <v>88</v>
      </c>
      <c r="B27" s="35" t="s">
        <v>89</v>
      </c>
      <c r="C27" s="36" t="s">
        <v>90</v>
      </c>
    </row>
    <row r="28" spans="1:3" s="32" customFormat="1" ht="34.9" customHeight="1">
      <c r="A28" s="39"/>
      <c r="B28" s="35"/>
      <c r="C28" s="38"/>
    </row>
    <row r="29" spans="1:3">
      <c r="A29" s="32"/>
      <c r="B29" s="32"/>
      <c r="C29" s="32"/>
    </row>
  </sheetData>
  <mergeCells count="16">
    <mergeCell ref="A18:C18"/>
    <mergeCell ref="A22:C22"/>
    <mergeCell ref="A26:C26"/>
    <mergeCell ref="B11:C11"/>
    <mergeCell ref="B12:C12"/>
    <mergeCell ref="B13:C13"/>
    <mergeCell ref="B14:C14"/>
    <mergeCell ref="B15:C15"/>
    <mergeCell ref="B16:C16"/>
    <mergeCell ref="A1:C1"/>
    <mergeCell ref="A7:C7"/>
    <mergeCell ref="B9:C9"/>
    <mergeCell ref="B10:C10"/>
    <mergeCell ref="A3:C3"/>
    <mergeCell ref="A5:C5"/>
    <mergeCell ref="A8:C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80" zoomScaleNormal="80" zoomScaleSheetLayoutView="70" workbookViewId="0">
      <selection activeCell="E9" sqref="E9"/>
    </sheetView>
  </sheetViews>
  <sheetFormatPr baseColWidth="10" defaultColWidth="12.5703125" defaultRowHeight="13.5"/>
  <cols>
    <col min="1" max="1" width="60.140625" style="26" customWidth="1"/>
    <col min="2" max="3" width="16.140625" style="27" customWidth="1"/>
    <col min="4" max="4" width="66.28515625" style="27" customWidth="1"/>
    <col min="5" max="16384" width="12.5703125" style="27"/>
  </cols>
  <sheetData>
    <row r="1" spans="1:4" ht="35.1" customHeight="1">
      <c r="A1" s="270" t="s">
        <v>177</v>
      </c>
      <c r="B1" s="271"/>
      <c r="C1" s="271"/>
      <c r="D1" s="272"/>
    </row>
    <row r="2" spans="1:4" ht="7.5" customHeight="1">
      <c r="A2" s="28"/>
      <c r="B2" s="29"/>
      <c r="C2" s="29"/>
      <c r="D2" s="29"/>
    </row>
    <row r="3" spans="1:4" ht="20.100000000000001" customHeight="1">
      <c r="A3" s="273" t="s">
        <v>91</v>
      </c>
      <c r="B3" s="274"/>
      <c r="C3" s="274"/>
      <c r="D3" s="275"/>
    </row>
    <row r="4" spans="1:4" ht="20.100000000000001" customHeight="1">
      <c r="A4" s="273" t="s">
        <v>29</v>
      </c>
      <c r="B4" s="274"/>
      <c r="C4" s="274"/>
      <c r="D4" s="275"/>
    </row>
    <row r="5" spans="1:4" ht="25.9" customHeight="1">
      <c r="A5" s="384" t="s">
        <v>162</v>
      </c>
      <c r="B5" s="286" t="s">
        <v>156</v>
      </c>
      <c r="C5" s="386"/>
      <c r="D5" s="387" t="s">
        <v>16</v>
      </c>
    </row>
    <row r="6" spans="1:4" s="30" customFormat="1" ht="25.9" customHeight="1">
      <c r="A6" s="385"/>
      <c r="B6" s="183" t="s">
        <v>128</v>
      </c>
      <c r="C6" s="184" t="s">
        <v>21</v>
      </c>
      <c r="D6" s="388"/>
    </row>
    <row r="7" spans="1:4" ht="20.25" customHeight="1">
      <c r="A7" s="66" t="s">
        <v>0</v>
      </c>
      <c r="B7" s="66" t="s">
        <v>1</v>
      </c>
      <c r="C7" s="66" t="s">
        <v>2</v>
      </c>
      <c r="D7" s="66" t="s">
        <v>6</v>
      </c>
    </row>
    <row r="8" spans="1:4" ht="20.25" customHeight="1">
      <c r="A8" s="153"/>
      <c r="B8" s="154"/>
      <c r="C8" s="154"/>
      <c r="D8" s="154"/>
    </row>
    <row r="9" spans="1:4" ht="20.25" customHeight="1">
      <c r="A9" s="153"/>
      <c r="B9" s="154"/>
      <c r="C9" s="154"/>
      <c r="D9" s="154"/>
    </row>
    <row r="10" spans="1:4" ht="20.25" customHeight="1">
      <c r="A10" s="153"/>
      <c r="B10" s="154"/>
      <c r="C10" s="154"/>
      <c r="D10" s="154"/>
    </row>
    <row r="11" spans="1:4" ht="20.25" customHeight="1">
      <c r="A11" s="153"/>
      <c r="B11" s="154"/>
      <c r="C11" s="154"/>
      <c r="D11" s="154"/>
    </row>
    <row r="12" spans="1:4" ht="20.25" customHeight="1">
      <c r="A12" s="153"/>
      <c r="B12" s="154"/>
      <c r="C12" s="154"/>
      <c r="D12" s="154"/>
    </row>
    <row r="13" spans="1:4" ht="20.25" customHeight="1">
      <c r="A13" s="153"/>
      <c r="B13" s="154"/>
      <c r="C13" s="154"/>
      <c r="D13" s="154"/>
    </row>
    <row r="14" spans="1:4" ht="20.25" customHeight="1">
      <c r="A14" s="153"/>
      <c r="B14" s="154"/>
      <c r="C14" s="154"/>
      <c r="D14" s="154"/>
    </row>
    <row r="15" spans="1:4" ht="20.25" customHeight="1">
      <c r="A15" s="153"/>
      <c r="B15" s="154"/>
      <c r="C15" s="154"/>
      <c r="D15" s="154"/>
    </row>
    <row r="16" spans="1:4" ht="20.25" customHeight="1">
      <c r="A16" s="153"/>
      <c r="B16" s="154"/>
      <c r="C16" s="154"/>
      <c r="D16" s="154"/>
    </row>
    <row r="17" spans="1:4" ht="20.25" customHeight="1">
      <c r="A17" s="153"/>
      <c r="B17" s="154"/>
      <c r="C17" s="154"/>
      <c r="D17" s="154"/>
    </row>
    <row r="18" spans="1:4" ht="20.25" customHeight="1">
      <c r="A18" s="153"/>
      <c r="B18" s="154"/>
      <c r="C18" s="154"/>
      <c r="D18" s="154"/>
    </row>
    <row r="19" spans="1:4" ht="20.25" customHeight="1">
      <c r="A19" s="153"/>
      <c r="B19" s="154"/>
      <c r="C19" s="154"/>
      <c r="D19" s="154"/>
    </row>
    <row r="20" spans="1:4" ht="20.25" customHeight="1">
      <c r="A20" s="153"/>
      <c r="B20" s="154"/>
      <c r="C20" s="154"/>
      <c r="D20" s="154"/>
    </row>
    <row r="21" spans="1:4" ht="20.25" customHeight="1">
      <c r="A21" s="153"/>
      <c r="B21" s="154"/>
      <c r="C21" s="154"/>
      <c r="D21" s="154"/>
    </row>
    <row r="22" spans="1:4" ht="20.25" customHeight="1">
      <c r="A22" s="153"/>
      <c r="B22" s="154"/>
      <c r="C22" s="154"/>
      <c r="D22" s="154"/>
    </row>
    <row r="23" spans="1:4" ht="20.25" customHeight="1">
      <c r="A23" s="155" t="s">
        <v>166</v>
      </c>
      <c r="B23" s="154"/>
      <c r="C23" s="154"/>
      <c r="D23" s="154"/>
    </row>
    <row r="24" spans="1:4" ht="20.25" customHeight="1">
      <c r="A24" s="153"/>
      <c r="B24" s="154"/>
      <c r="C24" s="154"/>
      <c r="D24" s="154"/>
    </row>
    <row r="25" spans="1:4">
      <c r="A25" s="25" t="s">
        <v>176</v>
      </c>
    </row>
    <row r="26" spans="1:4">
      <c r="A26" s="11"/>
      <c r="C26" s="13"/>
    </row>
    <row r="27" spans="1:4">
      <c r="A27" s="14"/>
      <c r="C27" s="16"/>
    </row>
  </sheetData>
  <mergeCells count="6">
    <mergeCell ref="A5:A6"/>
    <mergeCell ref="B5:C5"/>
    <mergeCell ref="D5:D6"/>
    <mergeCell ref="A1:D1"/>
    <mergeCell ref="A3:D3"/>
    <mergeCell ref="A4:D4"/>
  </mergeCells>
  <conditionalFormatting sqref="A3">
    <cfRule type="cellIs" dxfId="1" priority="2" stopIfTrue="1" operator="equal">
      <formula>"VAYA A LA HOJA INICIO Y SELECIONE LA UNIDAD RESPONSABLE CORRESPONDIENTE A ESTE INFORME"</formula>
    </cfRule>
  </conditionalFormatting>
  <conditionalFormatting sqref="A4">
    <cfRule type="cellIs" dxfId="0" priority="1" stopIfTrue="1" operator="equal">
      <formula>"VAYA A LA HOJA INICIO Y SELECIONE EL PERIODO CORRESPONDIENTE A ESTE INFORME"</formula>
    </cfRule>
  </conditionalFormatting>
  <dataValidations count="1">
    <dataValidation allowBlank="1" sqref="A3"/>
  </dataValidation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B7" numberStoredAsText="1"/>
  </ignoredError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zoomScale="60" zoomScaleNormal="60" zoomScaleSheetLayoutView="70" workbookViewId="0">
      <selection activeCell="E9" sqref="E9"/>
    </sheetView>
  </sheetViews>
  <sheetFormatPr baseColWidth="10" defaultColWidth="9.140625" defaultRowHeight="13.5"/>
  <cols>
    <col min="1" max="1" width="34.7109375" style="1" customWidth="1"/>
    <col min="2" max="2" width="31.140625" style="1" customWidth="1"/>
    <col min="3" max="3" width="30" style="1" customWidth="1"/>
    <col min="4" max="4" width="12.5703125" style="1" bestFit="1" customWidth="1"/>
    <col min="5" max="7" width="15.7109375" style="1" customWidth="1"/>
    <col min="8" max="16384" width="9.140625" style="1"/>
  </cols>
  <sheetData>
    <row r="1" spans="1:7" ht="35.1" customHeight="1">
      <c r="A1" s="270" t="s">
        <v>41</v>
      </c>
      <c r="B1" s="271"/>
      <c r="C1" s="271"/>
      <c r="D1" s="271"/>
      <c r="E1" s="271"/>
      <c r="F1" s="271"/>
      <c r="G1" s="272"/>
    </row>
    <row r="2" spans="1:7" s="18" customFormat="1" ht="8.25" customHeight="1">
      <c r="A2" s="17"/>
      <c r="B2" s="17"/>
      <c r="C2" s="17"/>
      <c r="D2" s="17"/>
      <c r="E2" s="17"/>
      <c r="F2" s="17"/>
      <c r="G2" s="17"/>
    </row>
    <row r="3" spans="1:7" s="18" customFormat="1" ht="19.5" customHeight="1">
      <c r="A3" s="273" t="s">
        <v>91</v>
      </c>
      <c r="B3" s="274"/>
      <c r="C3" s="274"/>
      <c r="D3" s="274"/>
      <c r="E3" s="274"/>
      <c r="F3" s="274"/>
      <c r="G3" s="275"/>
    </row>
    <row r="4" spans="1:7" s="18" customFormat="1" ht="19.5" customHeight="1">
      <c r="A4" s="273" t="s">
        <v>29</v>
      </c>
      <c r="B4" s="274"/>
      <c r="C4" s="274"/>
      <c r="D4" s="274"/>
      <c r="E4" s="274"/>
      <c r="F4" s="274"/>
      <c r="G4" s="275"/>
    </row>
    <row r="5" spans="1:7" ht="9" customHeight="1"/>
    <row r="6" spans="1:7" ht="19.899999999999999" customHeight="1">
      <c r="A6" s="268" t="s">
        <v>43</v>
      </c>
      <c r="B6" s="268" t="s">
        <v>42</v>
      </c>
      <c r="C6" s="268" t="s">
        <v>16</v>
      </c>
      <c r="D6" s="268" t="s">
        <v>44</v>
      </c>
      <c r="E6" s="286" t="s">
        <v>126</v>
      </c>
      <c r="F6" s="287"/>
      <c r="G6" s="329"/>
    </row>
    <row r="7" spans="1:7" s="19" customFormat="1" ht="36" customHeight="1">
      <c r="A7" s="269"/>
      <c r="B7" s="269"/>
      <c r="C7" s="269"/>
      <c r="D7" s="269"/>
      <c r="E7" s="166" t="s">
        <v>129</v>
      </c>
      <c r="F7" s="166" t="s">
        <v>175</v>
      </c>
      <c r="G7" s="166" t="s">
        <v>45</v>
      </c>
    </row>
    <row r="8" spans="1:7">
      <c r="A8" s="20" t="s">
        <v>0</v>
      </c>
      <c r="B8" s="20" t="s">
        <v>1</v>
      </c>
      <c r="C8" s="20" t="s">
        <v>2</v>
      </c>
      <c r="D8" s="20" t="s">
        <v>6</v>
      </c>
      <c r="E8" s="20" t="s">
        <v>3</v>
      </c>
      <c r="F8" s="20" t="s">
        <v>4</v>
      </c>
      <c r="G8" s="20" t="s">
        <v>5</v>
      </c>
    </row>
    <row r="9" spans="1:7">
      <c r="A9" s="21"/>
      <c r="B9" s="21"/>
      <c r="C9" s="21"/>
      <c r="D9" s="21"/>
      <c r="E9" s="21"/>
      <c r="F9" s="21"/>
      <c r="G9" s="21"/>
    </row>
    <row r="10" spans="1:7">
      <c r="A10" s="21"/>
      <c r="B10" s="21"/>
      <c r="C10" s="21"/>
      <c r="D10" s="21"/>
      <c r="E10" s="21"/>
      <c r="F10" s="21"/>
      <c r="G10" s="21"/>
    </row>
    <row r="11" spans="1:7">
      <c r="A11" s="21"/>
      <c r="B11" s="21"/>
      <c r="C11" s="21"/>
      <c r="D11" s="21"/>
      <c r="E11" s="21"/>
      <c r="F11" s="21"/>
      <c r="G11" s="21"/>
    </row>
    <row r="12" spans="1:7">
      <c r="A12" s="21"/>
      <c r="B12" s="21"/>
      <c r="C12" s="21"/>
      <c r="D12" s="21"/>
      <c r="E12" s="21"/>
      <c r="F12" s="21"/>
      <c r="G12" s="21"/>
    </row>
    <row r="13" spans="1:7">
      <c r="A13" s="21"/>
      <c r="B13" s="21"/>
      <c r="C13" s="21"/>
      <c r="D13" s="21"/>
      <c r="E13" s="21"/>
      <c r="F13" s="21"/>
      <c r="G13" s="21"/>
    </row>
    <row r="14" spans="1:7">
      <c r="A14" s="21"/>
      <c r="B14" s="21"/>
      <c r="C14" s="21"/>
      <c r="D14" s="21"/>
      <c r="E14" s="21"/>
      <c r="F14" s="21"/>
      <c r="G14" s="21"/>
    </row>
    <row r="15" spans="1:7">
      <c r="A15" s="21"/>
      <c r="B15" s="21"/>
      <c r="C15" s="21"/>
      <c r="D15" s="21"/>
      <c r="E15" s="21"/>
      <c r="F15" s="21"/>
      <c r="G15" s="21"/>
    </row>
    <row r="16" spans="1:7">
      <c r="A16" s="21"/>
      <c r="B16" s="21"/>
      <c r="C16" s="21"/>
      <c r="D16" s="21"/>
      <c r="E16" s="21"/>
      <c r="F16" s="21"/>
      <c r="G16" s="21"/>
    </row>
    <row r="17" spans="1:7">
      <c r="A17" s="21"/>
      <c r="B17" s="21"/>
      <c r="C17" s="21"/>
      <c r="D17" s="21"/>
      <c r="E17" s="21"/>
      <c r="F17" s="21"/>
      <c r="G17" s="21"/>
    </row>
    <row r="18" spans="1:7">
      <c r="A18" s="21"/>
      <c r="B18" s="21"/>
      <c r="C18" s="21"/>
      <c r="D18" s="21"/>
      <c r="E18" s="21"/>
      <c r="F18" s="21"/>
      <c r="G18" s="21"/>
    </row>
    <row r="19" spans="1:7">
      <c r="A19" s="21"/>
      <c r="B19" s="21"/>
      <c r="C19" s="21"/>
      <c r="D19" s="21"/>
      <c r="E19" s="21"/>
      <c r="F19" s="21"/>
      <c r="G19" s="21"/>
    </row>
    <row r="20" spans="1:7">
      <c r="A20" s="21"/>
      <c r="B20" s="21"/>
      <c r="C20" s="21"/>
      <c r="D20" s="21"/>
      <c r="E20" s="21"/>
      <c r="F20" s="21"/>
      <c r="G20" s="21"/>
    </row>
    <row r="21" spans="1:7">
      <c r="A21" s="21"/>
      <c r="B21" s="21"/>
      <c r="C21" s="21"/>
      <c r="D21" s="21"/>
      <c r="E21" s="21"/>
      <c r="F21" s="21"/>
      <c r="G21" s="21"/>
    </row>
    <row r="22" spans="1:7">
      <c r="A22" s="21"/>
      <c r="B22" s="21"/>
      <c r="C22" s="21"/>
      <c r="D22" s="21"/>
      <c r="E22" s="21"/>
      <c r="F22" s="21"/>
      <c r="G22" s="21"/>
    </row>
    <row r="23" spans="1:7">
      <c r="A23" s="21"/>
      <c r="B23" s="21"/>
      <c r="C23" s="21"/>
      <c r="D23" s="21"/>
      <c r="E23" s="21"/>
      <c r="F23" s="21"/>
      <c r="G23" s="21"/>
    </row>
    <row r="24" spans="1:7">
      <c r="A24" s="21"/>
      <c r="B24" s="21"/>
      <c r="C24" s="21"/>
      <c r="D24" s="21"/>
      <c r="E24" s="21"/>
      <c r="F24" s="21"/>
      <c r="G24" s="21"/>
    </row>
    <row r="25" spans="1:7">
      <c r="A25" s="21"/>
      <c r="B25" s="21"/>
      <c r="C25" s="21"/>
      <c r="D25" s="21"/>
      <c r="E25" s="21"/>
      <c r="F25" s="21"/>
      <c r="G25" s="21"/>
    </row>
    <row r="26" spans="1:7">
      <c r="A26" s="21"/>
      <c r="B26" s="21"/>
      <c r="C26" s="21"/>
      <c r="D26" s="21"/>
      <c r="E26" s="21"/>
      <c r="F26" s="21"/>
      <c r="G26" s="21"/>
    </row>
    <row r="27" spans="1:7">
      <c r="A27" s="21"/>
      <c r="B27" s="21"/>
      <c r="C27" s="21"/>
      <c r="D27" s="21"/>
      <c r="E27" s="21"/>
      <c r="F27" s="21"/>
      <c r="G27" s="21"/>
    </row>
    <row r="28" spans="1:7">
      <c r="A28" s="21"/>
      <c r="B28" s="21"/>
      <c r="C28" s="21"/>
      <c r="D28" s="21"/>
      <c r="E28" s="21"/>
      <c r="F28" s="21"/>
      <c r="G28" s="21"/>
    </row>
    <row r="29" spans="1:7">
      <c r="A29" s="21"/>
      <c r="B29" s="21"/>
      <c r="C29" s="21"/>
      <c r="D29" s="21"/>
      <c r="E29" s="21"/>
      <c r="F29" s="21"/>
      <c r="G29" s="21"/>
    </row>
    <row r="30" spans="1:7">
      <c r="A30" s="21"/>
      <c r="B30" s="21"/>
      <c r="C30" s="21"/>
      <c r="D30" s="21"/>
      <c r="E30" s="21"/>
      <c r="F30" s="21"/>
      <c r="G30" s="21"/>
    </row>
    <row r="31" spans="1:7">
      <c r="A31" s="21"/>
      <c r="B31" s="21"/>
      <c r="C31" s="21"/>
      <c r="D31" s="21"/>
      <c r="E31" s="21"/>
      <c r="F31" s="21"/>
      <c r="G31" s="21"/>
    </row>
    <row r="32" spans="1:7">
      <c r="A32" s="21"/>
      <c r="B32" s="21"/>
      <c r="C32" s="21"/>
      <c r="D32" s="21"/>
      <c r="E32" s="21"/>
      <c r="F32" s="21"/>
      <c r="G32" s="21"/>
    </row>
    <row r="33" spans="1:7">
      <c r="A33" s="22" t="s">
        <v>173</v>
      </c>
      <c r="B33" s="21"/>
      <c r="C33" s="21"/>
      <c r="D33" s="21"/>
      <c r="E33" s="21"/>
      <c r="F33" s="21"/>
      <c r="G33" s="21"/>
    </row>
    <row r="34" spans="1:7">
      <c r="A34" s="21"/>
      <c r="B34" s="21"/>
      <c r="C34" s="21"/>
      <c r="D34" s="21"/>
      <c r="E34" s="21"/>
      <c r="F34" s="21"/>
      <c r="G34" s="21"/>
    </row>
    <row r="35" spans="1:7">
      <c r="A35" s="23"/>
      <c r="B35" s="23"/>
      <c r="C35" s="23"/>
      <c r="D35" s="23"/>
      <c r="E35" s="23"/>
      <c r="F35" s="23"/>
      <c r="G35" s="23"/>
    </row>
    <row r="36" spans="1:7">
      <c r="A36" s="24" t="s">
        <v>174</v>
      </c>
    </row>
    <row r="37" spans="1:7">
      <c r="A37" s="25"/>
    </row>
    <row r="39" spans="1:7">
      <c r="A39" s="11"/>
      <c r="E39" s="12"/>
    </row>
    <row r="40" spans="1:7">
      <c r="A40" s="14"/>
      <c r="E40" s="15"/>
    </row>
  </sheetData>
  <mergeCells count="8">
    <mergeCell ref="A1:G1"/>
    <mergeCell ref="A3:G3"/>
    <mergeCell ref="A4:G4"/>
    <mergeCell ref="E6:G6"/>
    <mergeCell ref="D6:D7"/>
    <mergeCell ref="A6:A7"/>
    <mergeCell ref="B6:B7"/>
    <mergeCell ref="C6:C7"/>
  </mergeCell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8:G8"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70" zoomScaleNormal="70" workbookViewId="0">
      <selection activeCell="E9" sqref="E9"/>
    </sheetView>
  </sheetViews>
  <sheetFormatPr baseColWidth="10" defaultColWidth="11.42578125" defaultRowHeight="13.5"/>
  <cols>
    <col min="1" max="1" width="19.140625" style="1" customWidth="1"/>
    <col min="2" max="7" width="25.7109375" style="1" customWidth="1"/>
    <col min="8" max="16384" width="11.42578125" style="1"/>
  </cols>
  <sheetData>
    <row r="1" spans="1:8" ht="35.1" customHeight="1">
      <c r="A1" s="270" t="s">
        <v>95</v>
      </c>
      <c r="B1" s="271"/>
      <c r="C1" s="271"/>
      <c r="D1" s="271"/>
      <c r="E1" s="271"/>
      <c r="F1" s="271"/>
      <c r="G1" s="272"/>
    </row>
    <row r="2" spans="1:8" ht="6.75" customHeight="1"/>
    <row r="3" spans="1:8" ht="17.25" customHeight="1">
      <c r="A3" s="273" t="s">
        <v>91</v>
      </c>
      <c r="B3" s="274"/>
      <c r="C3" s="274"/>
      <c r="D3" s="274"/>
      <c r="E3" s="274"/>
      <c r="F3" s="274"/>
      <c r="G3" s="275"/>
    </row>
    <row r="4" spans="1:8" ht="17.25" customHeight="1">
      <c r="A4" s="273" t="s">
        <v>29</v>
      </c>
      <c r="B4" s="274"/>
      <c r="C4" s="274"/>
      <c r="D4" s="274"/>
      <c r="E4" s="274"/>
      <c r="F4" s="274"/>
      <c r="G4" s="275"/>
    </row>
    <row r="5" spans="1:8" ht="25.5" customHeight="1">
      <c r="A5" s="268" t="s">
        <v>18</v>
      </c>
      <c r="B5" s="280" t="s">
        <v>126</v>
      </c>
      <c r="C5" s="281"/>
      <c r="D5" s="281"/>
      <c r="E5" s="282"/>
      <c r="F5" s="280" t="s">
        <v>115</v>
      </c>
      <c r="G5" s="282"/>
      <c r="H5" s="2"/>
    </row>
    <row r="6" spans="1:8" ht="25.5" customHeight="1">
      <c r="A6" s="283"/>
      <c r="B6" s="166" t="s">
        <v>168</v>
      </c>
      <c r="C6" s="166" t="s">
        <v>51</v>
      </c>
      <c r="D6" s="166" t="s">
        <v>52</v>
      </c>
      <c r="E6" s="166" t="s">
        <v>132</v>
      </c>
      <c r="F6" s="167" t="s">
        <v>133</v>
      </c>
      <c r="G6" s="167" t="s">
        <v>134</v>
      </c>
      <c r="H6" s="3"/>
    </row>
    <row r="7" spans="1:8" s="40" customFormat="1" ht="12.75" customHeight="1">
      <c r="A7" s="20" t="s">
        <v>0</v>
      </c>
      <c r="B7" s="20" t="s">
        <v>1</v>
      </c>
      <c r="C7" s="20" t="s">
        <v>2</v>
      </c>
      <c r="D7" s="20" t="s">
        <v>6</v>
      </c>
      <c r="E7" s="20" t="s">
        <v>3</v>
      </c>
      <c r="F7" s="20" t="s">
        <v>4</v>
      </c>
      <c r="G7" s="20" t="s">
        <v>5</v>
      </c>
    </row>
    <row r="8" spans="1:8" s="40" customFormat="1" ht="22.9" customHeight="1">
      <c r="A8" s="156" t="s">
        <v>127</v>
      </c>
      <c r="B8" s="157"/>
      <c r="C8" s="157"/>
      <c r="D8" s="157"/>
      <c r="E8" s="157"/>
      <c r="F8" s="157"/>
      <c r="G8" s="157"/>
    </row>
    <row r="9" spans="1:8" s="40" customFormat="1" ht="49.9" customHeight="1">
      <c r="A9" s="64">
        <v>1000</v>
      </c>
      <c r="B9" s="41"/>
      <c r="C9" s="41"/>
      <c r="D9" s="41"/>
      <c r="E9" s="41"/>
      <c r="F9" s="73"/>
      <c r="G9" s="41"/>
    </row>
    <row r="10" spans="1:8" s="40" customFormat="1" ht="49.9" customHeight="1">
      <c r="A10" s="64"/>
      <c r="B10" s="41"/>
      <c r="C10" s="41"/>
      <c r="D10" s="41"/>
      <c r="E10" s="41"/>
      <c r="F10" s="73"/>
      <c r="G10" s="41"/>
    </row>
    <row r="11" spans="1:8" s="40" customFormat="1" ht="49.9" customHeight="1">
      <c r="A11" s="65">
        <v>2000</v>
      </c>
      <c r="B11" s="7"/>
      <c r="C11" s="7"/>
      <c r="D11" s="7"/>
      <c r="E11" s="7"/>
      <c r="F11" s="7"/>
      <c r="G11" s="7"/>
    </row>
    <row r="12" spans="1:8" s="40" customFormat="1" ht="31.5" customHeight="1">
      <c r="A12" s="97"/>
      <c r="B12" s="9"/>
      <c r="C12" s="9"/>
      <c r="D12" s="9"/>
      <c r="E12" s="9"/>
      <c r="F12" s="9"/>
      <c r="G12" s="9"/>
    </row>
    <row r="13" spans="1:8" s="40" customFormat="1" ht="47.25" customHeight="1">
      <c r="A13" s="64">
        <v>3000</v>
      </c>
      <c r="B13" s="5"/>
      <c r="C13" s="5"/>
      <c r="D13" s="5"/>
      <c r="E13" s="5"/>
      <c r="F13" s="5"/>
      <c r="G13" s="5"/>
    </row>
    <row r="14" spans="1:8" s="40" customFormat="1" ht="24" customHeight="1">
      <c r="A14" s="10" t="s">
        <v>130</v>
      </c>
      <c r="B14" s="160"/>
      <c r="C14" s="160"/>
      <c r="D14" s="160"/>
      <c r="E14" s="160"/>
      <c r="F14" s="160"/>
      <c r="G14" s="160"/>
    </row>
    <row r="15" spans="1:8" s="40" customFormat="1" ht="49.9" customHeight="1">
      <c r="A15" s="4"/>
      <c r="B15" s="5"/>
      <c r="C15" s="5"/>
      <c r="D15" s="5"/>
      <c r="E15" s="5"/>
      <c r="F15" s="5"/>
      <c r="G15" s="5"/>
    </row>
    <row r="16" spans="1:8" s="40" customFormat="1" ht="49.9" customHeight="1">
      <c r="A16" s="64">
        <v>5000</v>
      </c>
      <c r="B16" s="5"/>
      <c r="C16" s="5"/>
      <c r="D16" s="5"/>
      <c r="E16" s="5"/>
      <c r="F16" s="5"/>
      <c r="G16" s="5"/>
    </row>
    <row r="17" spans="1:7" s="40" customFormat="1" ht="43.5" customHeight="1">
      <c r="A17" s="8"/>
      <c r="B17" s="9"/>
      <c r="C17" s="9"/>
      <c r="D17" s="9"/>
      <c r="E17" s="9"/>
      <c r="F17" s="9"/>
      <c r="G17" s="9"/>
    </row>
    <row r="18" spans="1:7" s="40" customFormat="1" ht="30.75" customHeight="1">
      <c r="A18" s="74" t="s">
        <v>138</v>
      </c>
      <c r="B18" s="75"/>
      <c r="C18" s="75"/>
      <c r="D18" s="75"/>
      <c r="E18" s="75"/>
      <c r="F18" s="75"/>
      <c r="G18" s="75"/>
    </row>
    <row r="19" spans="1:7">
      <c r="A19" s="25"/>
    </row>
    <row r="20" spans="1:7">
      <c r="A20" s="11"/>
      <c r="C20" s="13"/>
      <c r="D20" s="13"/>
      <c r="E20" s="13"/>
      <c r="F20" s="12"/>
    </row>
    <row r="21" spans="1:7">
      <c r="A21" s="14"/>
      <c r="C21" s="16"/>
      <c r="D21" s="16"/>
      <c r="E21" s="16"/>
      <c r="F21" s="15"/>
    </row>
  </sheetData>
  <mergeCells count="6">
    <mergeCell ref="A5:A6"/>
    <mergeCell ref="A1:G1"/>
    <mergeCell ref="A3:G3"/>
    <mergeCell ref="A4:G4"/>
    <mergeCell ref="F5:G5"/>
    <mergeCell ref="B5:E5"/>
  </mergeCells>
  <phoneticPr fontId="0" type="noConversion"/>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A7:D7"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70" zoomScaleNormal="70" workbookViewId="0">
      <selection activeCell="E9" sqref="E9"/>
    </sheetView>
  </sheetViews>
  <sheetFormatPr baseColWidth="10" defaultColWidth="11.42578125" defaultRowHeight="13.5"/>
  <cols>
    <col min="1" max="1" width="13.140625" style="1" customWidth="1"/>
    <col min="2" max="2" width="14.28515625" style="1" customWidth="1"/>
    <col min="3" max="3" width="13" style="1" customWidth="1"/>
    <col min="4" max="5" width="12.5703125" style="1" customWidth="1"/>
    <col min="6" max="6" width="11.85546875" style="1" customWidth="1"/>
    <col min="7" max="7" width="11" style="1" customWidth="1"/>
    <col min="8" max="8" width="6.5703125" style="1" customWidth="1"/>
    <col min="9" max="9" width="68.7109375" style="1" customWidth="1"/>
    <col min="10" max="16384" width="11.42578125" style="1"/>
  </cols>
  <sheetData>
    <row r="1" spans="1:10" ht="35.1" customHeight="1">
      <c r="A1" s="270" t="s">
        <v>104</v>
      </c>
      <c r="B1" s="271"/>
      <c r="C1" s="271"/>
      <c r="D1" s="271"/>
      <c r="E1" s="271"/>
      <c r="F1" s="271"/>
      <c r="G1" s="271"/>
      <c r="H1" s="271"/>
      <c r="I1" s="272"/>
    </row>
    <row r="2" spans="1:10" ht="6.75" customHeight="1"/>
    <row r="3" spans="1:10" ht="17.25" customHeight="1">
      <c r="A3" s="273" t="s">
        <v>91</v>
      </c>
      <c r="B3" s="274"/>
      <c r="C3" s="274"/>
      <c r="D3" s="274"/>
      <c r="E3" s="274"/>
      <c r="F3" s="274"/>
      <c r="G3" s="274"/>
      <c r="H3" s="274"/>
      <c r="I3" s="275"/>
    </row>
    <row r="4" spans="1:10" ht="17.25" customHeight="1">
      <c r="A4" s="273" t="s">
        <v>29</v>
      </c>
      <c r="B4" s="274"/>
      <c r="C4" s="274"/>
      <c r="D4" s="274"/>
      <c r="E4" s="274"/>
      <c r="F4" s="274"/>
      <c r="G4" s="274"/>
      <c r="H4" s="274"/>
      <c r="I4" s="275"/>
    </row>
    <row r="5" spans="1:10" ht="25.5" customHeight="1">
      <c r="A5" s="268" t="s">
        <v>38</v>
      </c>
      <c r="B5" s="280" t="s">
        <v>126</v>
      </c>
      <c r="C5" s="281"/>
      <c r="D5" s="281"/>
      <c r="E5" s="282"/>
      <c r="F5" s="280" t="s">
        <v>115</v>
      </c>
      <c r="G5" s="282"/>
      <c r="H5" s="276" t="s">
        <v>160</v>
      </c>
      <c r="I5" s="277"/>
      <c r="J5" s="2"/>
    </row>
    <row r="6" spans="1:10" ht="25.5" customHeight="1">
      <c r="A6" s="283"/>
      <c r="B6" s="166" t="s">
        <v>168</v>
      </c>
      <c r="C6" s="167" t="s">
        <v>51</v>
      </c>
      <c r="D6" s="167" t="s">
        <v>52</v>
      </c>
      <c r="E6" s="167" t="s">
        <v>132</v>
      </c>
      <c r="F6" s="167" t="s">
        <v>133</v>
      </c>
      <c r="G6" s="167" t="s">
        <v>134</v>
      </c>
      <c r="H6" s="278" t="s">
        <v>93</v>
      </c>
      <c r="I6" s="279"/>
      <c r="J6" s="3"/>
    </row>
    <row r="7" spans="1:10" s="119" customFormat="1" ht="12.75" customHeight="1">
      <c r="A7" s="66" t="s">
        <v>0</v>
      </c>
      <c r="B7" s="66" t="s">
        <v>1</v>
      </c>
      <c r="C7" s="66" t="s">
        <v>2</v>
      </c>
      <c r="D7" s="66" t="s">
        <v>6</v>
      </c>
      <c r="E7" s="66" t="s">
        <v>3</v>
      </c>
      <c r="F7" s="66" t="s">
        <v>4</v>
      </c>
      <c r="G7" s="66" t="s">
        <v>5</v>
      </c>
      <c r="H7" s="118"/>
      <c r="I7" s="88"/>
    </row>
    <row r="8" spans="1:10" s="119" customFormat="1" ht="18.95" customHeight="1">
      <c r="A8" s="82"/>
      <c r="B8" s="83"/>
      <c r="C8" s="83"/>
      <c r="D8" s="83"/>
      <c r="E8" s="83"/>
      <c r="F8" s="84"/>
      <c r="G8" s="83"/>
      <c r="H8" s="113" t="s">
        <v>140</v>
      </c>
      <c r="I8" s="85"/>
    </row>
    <row r="9" spans="1:10" s="119" customFormat="1" ht="18.95" customHeight="1">
      <c r="A9" s="82"/>
      <c r="B9" s="83"/>
      <c r="C9" s="83"/>
      <c r="D9" s="83"/>
      <c r="E9" s="83"/>
      <c r="F9" s="84"/>
      <c r="G9" s="83"/>
      <c r="H9" s="113" t="s">
        <v>139</v>
      </c>
      <c r="I9" s="85"/>
    </row>
    <row r="10" spans="1:10" s="119" customFormat="1" ht="18.95" customHeight="1">
      <c r="A10" s="86"/>
      <c r="B10" s="87"/>
      <c r="C10" s="87"/>
      <c r="D10" s="87"/>
      <c r="E10" s="87"/>
      <c r="F10" s="87"/>
      <c r="G10" s="87"/>
      <c r="H10" s="114" t="s">
        <v>22</v>
      </c>
      <c r="I10" s="88"/>
    </row>
    <row r="11" spans="1:10" s="119" customFormat="1" ht="18.95" customHeight="1">
      <c r="A11" s="89"/>
      <c r="B11" s="90"/>
      <c r="C11" s="90"/>
      <c r="D11" s="90"/>
      <c r="E11" s="90"/>
      <c r="F11" s="90"/>
      <c r="G11" s="90"/>
      <c r="H11" s="115" t="s">
        <v>23</v>
      </c>
      <c r="I11" s="91"/>
    </row>
    <row r="12" spans="1:10" s="119" customFormat="1" ht="18.95" customHeight="1">
      <c r="A12" s="82"/>
      <c r="B12" s="83"/>
      <c r="C12" s="83"/>
      <c r="D12" s="83"/>
      <c r="E12" s="83"/>
      <c r="F12" s="83"/>
      <c r="G12" s="83"/>
      <c r="H12" s="116" t="s">
        <v>22</v>
      </c>
      <c r="I12" s="88"/>
    </row>
    <row r="13" spans="1:10" s="119" customFormat="1" ht="18.95" customHeight="1">
      <c r="A13" s="89"/>
      <c r="B13" s="90"/>
      <c r="C13" s="90"/>
      <c r="D13" s="90"/>
      <c r="E13" s="90"/>
      <c r="F13" s="90"/>
      <c r="G13" s="90"/>
      <c r="H13" s="115" t="s">
        <v>23</v>
      </c>
      <c r="I13" s="91"/>
    </row>
    <row r="14" spans="1:10" s="119" customFormat="1" ht="18.95" customHeight="1">
      <c r="A14" s="82"/>
      <c r="B14" s="83"/>
      <c r="C14" s="83"/>
      <c r="D14" s="83"/>
      <c r="E14" s="83"/>
      <c r="F14" s="83"/>
      <c r="G14" s="83"/>
      <c r="H14" s="116" t="s">
        <v>22</v>
      </c>
      <c r="I14" s="88"/>
    </row>
    <row r="15" spans="1:10" s="119" customFormat="1" ht="18.95" customHeight="1">
      <c r="A15" s="89"/>
      <c r="B15" s="90"/>
      <c r="C15" s="90"/>
      <c r="D15" s="90"/>
      <c r="E15" s="90"/>
      <c r="F15" s="90"/>
      <c r="G15" s="90"/>
      <c r="H15" s="115" t="s">
        <v>23</v>
      </c>
      <c r="I15" s="91"/>
    </row>
    <row r="16" spans="1:10" s="119" customFormat="1" ht="18.95" customHeight="1">
      <c r="A16" s="82"/>
      <c r="B16" s="83"/>
      <c r="C16" s="83"/>
      <c r="D16" s="83"/>
      <c r="E16" s="83"/>
      <c r="F16" s="83"/>
      <c r="G16" s="83"/>
      <c r="H16" s="116" t="s">
        <v>22</v>
      </c>
      <c r="I16" s="88"/>
    </row>
    <row r="17" spans="1:9" s="119" customFormat="1" ht="18.95" customHeight="1">
      <c r="A17" s="89"/>
      <c r="B17" s="90"/>
      <c r="C17" s="90"/>
      <c r="D17" s="90"/>
      <c r="E17" s="90"/>
      <c r="F17" s="90"/>
      <c r="G17" s="90"/>
      <c r="H17" s="115" t="s">
        <v>23</v>
      </c>
      <c r="I17" s="91"/>
    </row>
    <row r="18" spans="1:9" s="119" customFormat="1" ht="18.95" customHeight="1">
      <c r="A18" s="82"/>
      <c r="B18" s="83"/>
      <c r="C18" s="83"/>
      <c r="D18" s="83"/>
      <c r="E18" s="83"/>
      <c r="F18" s="83"/>
      <c r="G18" s="83"/>
      <c r="H18" s="116" t="s">
        <v>22</v>
      </c>
      <c r="I18" s="88"/>
    </row>
    <row r="19" spans="1:9" s="119" customFormat="1" ht="18.95" customHeight="1">
      <c r="A19" s="89"/>
      <c r="B19" s="90"/>
      <c r="C19" s="90"/>
      <c r="D19" s="90"/>
      <c r="E19" s="90"/>
      <c r="F19" s="90"/>
      <c r="G19" s="90"/>
      <c r="H19" s="115" t="s">
        <v>23</v>
      </c>
      <c r="I19" s="91"/>
    </row>
    <row r="20" spans="1:9" s="119" customFormat="1" ht="18.95" customHeight="1">
      <c r="A20" s="82"/>
      <c r="B20" s="83"/>
      <c r="C20" s="83"/>
      <c r="D20" s="83"/>
      <c r="E20" s="83"/>
      <c r="F20" s="83"/>
      <c r="G20" s="83"/>
      <c r="H20" s="116" t="s">
        <v>22</v>
      </c>
      <c r="I20" s="88"/>
    </row>
    <row r="21" spans="1:9" s="119" customFormat="1" ht="18.95" customHeight="1">
      <c r="A21" s="89"/>
      <c r="B21" s="90"/>
      <c r="C21" s="90"/>
      <c r="D21" s="90"/>
      <c r="E21" s="90"/>
      <c r="F21" s="90"/>
      <c r="G21" s="90"/>
      <c r="H21" s="115" t="s">
        <v>23</v>
      </c>
      <c r="I21" s="91"/>
    </row>
    <row r="22" spans="1:9" s="119" customFormat="1" ht="18.95" customHeight="1">
      <c r="A22" s="86"/>
      <c r="B22" s="87"/>
      <c r="C22" s="87"/>
      <c r="D22" s="87"/>
      <c r="E22" s="87"/>
      <c r="F22" s="87"/>
      <c r="G22" s="87"/>
      <c r="H22" s="114" t="s">
        <v>22</v>
      </c>
      <c r="I22" s="88"/>
    </row>
    <row r="23" spans="1:9" s="119" customFormat="1" ht="18.95" customHeight="1">
      <c r="A23" s="89"/>
      <c r="B23" s="90"/>
      <c r="C23" s="90"/>
      <c r="D23" s="90"/>
      <c r="E23" s="90"/>
      <c r="F23" s="90"/>
      <c r="G23" s="90"/>
      <c r="H23" s="115" t="s">
        <v>23</v>
      </c>
      <c r="I23" s="91"/>
    </row>
    <row r="24" spans="1:9" s="119" customFormat="1" ht="18.95" customHeight="1">
      <c r="A24" s="82"/>
      <c r="B24" s="83"/>
      <c r="C24" s="83"/>
      <c r="D24" s="83"/>
      <c r="E24" s="83"/>
      <c r="F24" s="83"/>
      <c r="G24" s="83"/>
      <c r="H24" s="116" t="s">
        <v>22</v>
      </c>
      <c r="I24" s="88"/>
    </row>
    <row r="25" spans="1:9" s="119" customFormat="1" ht="18.95" customHeight="1">
      <c r="A25" s="89"/>
      <c r="B25" s="90"/>
      <c r="C25" s="90"/>
      <c r="D25" s="90"/>
      <c r="E25" s="90"/>
      <c r="F25" s="90"/>
      <c r="G25" s="90"/>
      <c r="H25" s="115" t="s">
        <v>23</v>
      </c>
      <c r="I25" s="91"/>
    </row>
    <row r="26" spans="1:9" s="119" customFormat="1" ht="18.95" customHeight="1">
      <c r="A26" s="82"/>
      <c r="B26" s="83"/>
      <c r="C26" s="83"/>
      <c r="D26" s="83"/>
      <c r="E26" s="83"/>
      <c r="F26" s="83"/>
      <c r="G26" s="83"/>
      <c r="H26" s="116" t="s">
        <v>22</v>
      </c>
      <c r="I26" s="88"/>
    </row>
    <row r="27" spans="1:9" s="119" customFormat="1" ht="18.95" customHeight="1">
      <c r="A27" s="82"/>
      <c r="B27" s="83"/>
      <c r="C27" s="83"/>
      <c r="D27" s="83"/>
      <c r="E27" s="83"/>
      <c r="F27" s="83"/>
      <c r="G27" s="83"/>
      <c r="H27" s="116" t="s">
        <v>23</v>
      </c>
      <c r="I27" s="91"/>
    </row>
    <row r="28" spans="1:9" s="119" customFormat="1" ht="24.75" customHeight="1">
      <c r="A28" s="10" t="s">
        <v>141</v>
      </c>
      <c r="B28" s="92"/>
      <c r="C28" s="93"/>
      <c r="D28" s="93"/>
      <c r="E28" s="93"/>
      <c r="F28" s="93"/>
      <c r="G28" s="93"/>
      <c r="H28" s="117"/>
      <c r="I28" s="94"/>
    </row>
    <row r="30" spans="1:9">
      <c r="A30" s="11"/>
      <c r="F30" s="12"/>
      <c r="I30" s="13"/>
    </row>
    <row r="31" spans="1:9">
      <c r="A31" s="14"/>
      <c r="F31" s="15"/>
      <c r="I31" s="16"/>
    </row>
  </sheetData>
  <mergeCells count="8">
    <mergeCell ref="A5:A6"/>
    <mergeCell ref="A3:I3"/>
    <mergeCell ref="A4:I4"/>
    <mergeCell ref="A1:I1"/>
    <mergeCell ref="H5:I5"/>
    <mergeCell ref="H6:I6"/>
    <mergeCell ref="F5:G5"/>
    <mergeCell ref="B5:E5"/>
  </mergeCells>
  <phoneticPr fontId="0" type="noConversion"/>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F8:G8 A7:D8"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53"/>
  <sheetViews>
    <sheetView showGridLines="0" topLeftCell="A13" zoomScale="80" zoomScaleNormal="80" zoomScaleSheetLayoutView="90" workbookViewId="0">
      <selection activeCell="J32" sqref="J32"/>
    </sheetView>
  </sheetViews>
  <sheetFormatPr baseColWidth="10" defaultColWidth="11.42578125" defaultRowHeight="13.5"/>
  <cols>
    <col min="1" max="1" width="3.85546875" style="1" customWidth="1"/>
    <col min="2" max="3" width="3.140625" style="1" customWidth="1"/>
    <col min="4" max="5" width="4" style="1" customWidth="1"/>
    <col min="6" max="6" width="3.140625" style="1" customWidth="1"/>
    <col min="7" max="7" width="86" style="1" customWidth="1"/>
    <col min="8" max="8" width="11" style="1" customWidth="1"/>
    <col min="9" max="9" width="12.5703125" style="1" customWidth="1"/>
    <col min="10" max="10" width="10.85546875" style="1" customWidth="1"/>
    <col min="11" max="11" width="6.7109375" style="1" customWidth="1"/>
    <col min="12" max="13" width="12.7109375" style="1" customWidth="1"/>
    <col min="14" max="14" width="10.28515625" style="1" customWidth="1"/>
    <col min="15" max="15" width="11.140625" style="1" customWidth="1"/>
    <col min="16" max="16" width="9.140625" style="1" customWidth="1"/>
    <col min="17" max="17" width="6.7109375" style="1" customWidth="1"/>
    <col min="18" max="16384" width="11.42578125" style="1"/>
  </cols>
  <sheetData>
    <row r="1" spans="1:17" ht="35.1" customHeight="1">
      <c r="A1" s="270" t="s">
        <v>111</v>
      </c>
      <c r="B1" s="271"/>
      <c r="C1" s="271"/>
      <c r="D1" s="271"/>
      <c r="E1" s="271"/>
      <c r="F1" s="271"/>
      <c r="G1" s="271"/>
      <c r="H1" s="271"/>
      <c r="I1" s="271"/>
      <c r="J1" s="271"/>
      <c r="K1" s="271"/>
      <c r="L1" s="271"/>
      <c r="M1" s="271"/>
      <c r="N1" s="271"/>
      <c r="O1" s="271"/>
      <c r="P1" s="271"/>
      <c r="Q1" s="272"/>
    </row>
    <row r="2" spans="1:17" ht="6" customHeight="1">
      <c r="Q2" s="121"/>
    </row>
    <row r="3" spans="1:17" ht="20.100000000000001" customHeight="1">
      <c r="A3" s="273" t="s">
        <v>217</v>
      </c>
      <c r="B3" s="274"/>
      <c r="C3" s="274"/>
      <c r="D3" s="274"/>
      <c r="E3" s="274"/>
      <c r="F3" s="274"/>
      <c r="G3" s="274"/>
      <c r="H3" s="274"/>
      <c r="I3" s="274"/>
      <c r="J3" s="274"/>
      <c r="K3" s="274"/>
      <c r="L3" s="274"/>
      <c r="M3" s="274"/>
      <c r="N3" s="274"/>
      <c r="O3" s="274"/>
      <c r="P3" s="274"/>
      <c r="Q3" s="275"/>
    </row>
    <row r="4" spans="1:17" ht="20.100000000000001" customHeight="1">
      <c r="A4" s="273" t="s">
        <v>274</v>
      </c>
      <c r="B4" s="274"/>
      <c r="C4" s="274"/>
      <c r="D4" s="274"/>
      <c r="E4" s="274"/>
      <c r="F4" s="274"/>
      <c r="G4" s="274"/>
      <c r="H4" s="274"/>
      <c r="I4" s="274"/>
      <c r="J4" s="274"/>
      <c r="K4" s="274"/>
      <c r="L4" s="274"/>
      <c r="M4" s="274"/>
      <c r="N4" s="274"/>
      <c r="O4" s="274"/>
      <c r="P4" s="274"/>
      <c r="Q4" s="275"/>
    </row>
    <row r="5" spans="1:17" ht="15" customHeight="1">
      <c r="A5" s="268" t="s">
        <v>110</v>
      </c>
      <c r="B5" s="268" t="s">
        <v>50</v>
      </c>
      <c r="C5" s="268" t="s">
        <v>47</v>
      </c>
      <c r="D5" s="268" t="s">
        <v>48</v>
      </c>
      <c r="E5" s="268" t="s">
        <v>12</v>
      </c>
      <c r="F5" s="268" t="s">
        <v>92</v>
      </c>
      <c r="G5" s="268" t="s">
        <v>13</v>
      </c>
      <c r="H5" s="268" t="s">
        <v>30</v>
      </c>
      <c r="I5" s="168" t="s">
        <v>15</v>
      </c>
      <c r="J5" s="168"/>
      <c r="K5" s="168"/>
      <c r="L5" s="168"/>
      <c r="M5" s="168"/>
      <c r="N5" s="168"/>
      <c r="O5" s="168"/>
      <c r="P5" s="168"/>
      <c r="Q5" s="169"/>
    </row>
    <row r="6" spans="1:17" ht="15" customHeight="1">
      <c r="A6" s="284"/>
      <c r="B6" s="284"/>
      <c r="C6" s="284"/>
      <c r="D6" s="284"/>
      <c r="E6" s="284"/>
      <c r="F6" s="284"/>
      <c r="G6" s="284"/>
      <c r="H6" s="284"/>
      <c r="I6" s="170" t="s">
        <v>14</v>
      </c>
      <c r="J6" s="171"/>
      <c r="K6" s="290" t="s">
        <v>32</v>
      </c>
      <c r="L6" s="286" t="s">
        <v>125</v>
      </c>
      <c r="M6" s="287"/>
      <c r="N6" s="287"/>
      <c r="O6" s="287"/>
      <c r="P6" s="288" t="s">
        <v>164</v>
      </c>
      <c r="Q6" s="288" t="s">
        <v>145</v>
      </c>
    </row>
    <row r="7" spans="1:17" ht="42" customHeight="1">
      <c r="A7" s="285"/>
      <c r="B7" s="285"/>
      <c r="C7" s="285"/>
      <c r="D7" s="285"/>
      <c r="E7" s="285"/>
      <c r="F7" s="285"/>
      <c r="G7" s="285"/>
      <c r="H7" s="285"/>
      <c r="I7" s="172" t="s">
        <v>168</v>
      </c>
      <c r="J7" s="172" t="s">
        <v>31</v>
      </c>
      <c r="K7" s="291"/>
      <c r="L7" s="172" t="s">
        <v>169</v>
      </c>
      <c r="M7" s="172" t="s">
        <v>142</v>
      </c>
      <c r="N7" s="172" t="s">
        <v>143</v>
      </c>
      <c r="O7" s="172" t="s">
        <v>144</v>
      </c>
      <c r="P7" s="289"/>
      <c r="Q7" s="289"/>
    </row>
    <row r="8" spans="1:17" s="40" customFormat="1" ht="15" customHeight="1">
      <c r="A8" s="234">
        <v>1</v>
      </c>
      <c r="B8" s="234"/>
      <c r="C8" s="234"/>
      <c r="D8" s="234"/>
      <c r="E8" s="64"/>
      <c r="F8" s="64"/>
      <c r="G8" s="261" t="s">
        <v>229</v>
      </c>
      <c r="H8" s="236"/>
      <c r="I8" s="66"/>
      <c r="J8" s="66"/>
      <c r="K8" s="66"/>
      <c r="L8" s="66"/>
      <c r="M8" s="66"/>
      <c r="N8" s="66"/>
      <c r="O8" s="66"/>
      <c r="P8" s="66"/>
      <c r="Q8" s="66"/>
    </row>
    <row r="9" spans="1:17" s="40" customFormat="1" ht="15" customHeight="1">
      <c r="A9" s="234"/>
      <c r="B9" s="234">
        <v>1</v>
      </c>
      <c r="C9" s="234"/>
      <c r="D9" s="234"/>
      <c r="E9" s="237"/>
      <c r="F9" s="238"/>
      <c r="G9" s="235" t="s">
        <v>230</v>
      </c>
      <c r="H9" s="239"/>
      <c r="I9" s="132"/>
      <c r="J9" s="132"/>
      <c r="K9" s="133"/>
      <c r="L9" s="101"/>
      <c r="M9" s="101"/>
      <c r="N9" s="101"/>
      <c r="O9" s="101"/>
      <c r="P9" s="79"/>
      <c r="Q9" s="102"/>
    </row>
    <row r="10" spans="1:17" s="40" customFormat="1" ht="15" customHeight="1">
      <c r="A10" s="234"/>
      <c r="B10" s="234"/>
      <c r="C10" s="234">
        <v>2</v>
      </c>
      <c r="D10" s="234"/>
      <c r="E10" s="237"/>
      <c r="F10" s="238"/>
      <c r="G10" s="235" t="s">
        <v>231</v>
      </c>
      <c r="H10" s="239"/>
      <c r="I10" s="133"/>
      <c r="J10" s="133"/>
      <c r="K10" s="135"/>
      <c r="L10" s="101"/>
      <c r="M10" s="101"/>
      <c r="N10" s="101"/>
      <c r="O10" s="101"/>
      <c r="P10" s="102"/>
      <c r="Q10" s="102"/>
    </row>
    <row r="11" spans="1:17" s="40" customFormat="1" ht="15" customHeight="1">
      <c r="A11" s="234"/>
      <c r="B11" s="234"/>
      <c r="C11" s="234"/>
      <c r="D11" s="234">
        <v>4</v>
      </c>
      <c r="E11" s="237"/>
      <c r="F11" s="238"/>
      <c r="G11" s="235" t="s">
        <v>232</v>
      </c>
      <c r="H11" s="239"/>
      <c r="I11" s="133"/>
      <c r="J11" s="133"/>
      <c r="K11" s="133"/>
      <c r="L11" s="101"/>
      <c r="M11" s="101"/>
      <c r="N11" s="101"/>
      <c r="O11" s="101"/>
      <c r="P11" s="79"/>
      <c r="Q11" s="102"/>
    </row>
    <row r="12" spans="1:17" s="40" customFormat="1" ht="15" customHeight="1">
      <c r="A12" s="234"/>
      <c r="B12" s="234"/>
      <c r="C12" s="234"/>
      <c r="D12" s="234"/>
      <c r="E12" s="234">
        <v>313</v>
      </c>
      <c r="F12" s="238"/>
      <c r="G12" s="235" t="s">
        <v>233</v>
      </c>
      <c r="H12" s="240" t="s">
        <v>234</v>
      </c>
      <c r="I12" s="241">
        <v>0</v>
      </c>
      <c r="J12" s="242">
        <v>0</v>
      </c>
      <c r="K12" s="243">
        <v>0</v>
      </c>
      <c r="L12" s="101"/>
      <c r="M12" s="101"/>
      <c r="N12" s="101"/>
      <c r="O12" s="101"/>
      <c r="P12" s="79"/>
      <c r="Q12" s="102"/>
    </row>
    <row r="13" spans="1:17" s="40" customFormat="1" ht="22.5">
      <c r="A13" s="244"/>
      <c r="B13" s="245"/>
      <c r="C13" s="245"/>
      <c r="D13" s="237"/>
      <c r="E13" s="234">
        <v>318</v>
      </c>
      <c r="F13" s="238"/>
      <c r="G13" s="235" t="s">
        <v>235</v>
      </c>
      <c r="H13" s="240" t="s">
        <v>236</v>
      </c>
      <c r="I13" s="241">
        <v>0</v>
      </c>
      <c r="J13" s="242">
        <v>0</v>
      </c>
      <c r="K13" s="243">
        <v>0</v>
      </c>
      <c r="L13" s="66" t="s">
        <v>6</v>
      </c>
      <c r="M13" s="66" t="s">
        <v>6</v>
      </c>
      <c r="N13" s="66" t="s">
        <v>6</v>
      </c>
      <c r="O13" s="66" t="s">
        <v>6</v>
      </c>
      <c r="P13" s="66" t="s">
        <v>3</v>
      </c>
      <c r="Q13" s="66" t="s">
        <v>4</v>
      </c>
    </row>
    <row r="14" spans="1:17" s="40" customFormat="1" ht="15" customHeight="1">
      <c r="A14" s="246">
        <v>2</v>
      </c>
      <c r="B14" s="245"/>
      <c r="C14" s="245"/>
      <c r="D14" s="237"/>
      <c r="E14" s="247"/>
      <c r="F14" s="238"/>
      <c r="G14" s="235" t="s">
        <v>237</v>
      </c>
      <c r="H14" s="248"/>
      <c r="I14" s="242"/>
      <c r="J14" s="242"/>
      <c r="K14" s="243"/>
      <c r="L14" s="66"/>
      <c r="M14" s="66"/>
      <c r="N14" s="66"/>
      <c r="O14" s="66"/>
      <c r="P14" s="66"/>
      <c r="Q14" s="66"/>
    </row>
    <row r="15" spans="1:17" s="40" customFormat="1" ht="15" customHeight="1">
      <c r="A15" s="244"/>
      <c r="B15" s="245">
        <v>1</v>
      </c>
      <c r="C15" s="245"/>
      <c r="D15" s="237"/>
      <c r="E15" s="247"/>
      <c r="F15" s="238"/>
      <c r="G15" s="262" t="s">
        <v>230</v>
      </c>
      <c r="H15" s="250"/>
      <c r="I15" s="251"/>
      <c r="J15" s="251"/>
      <c r="K15" s="252"/>
      <c r="L15" s="101"/>
      <c r="M15" s="101"/>
      <c r="N15" s="101"/>
      <c r="O15" s="101"/>
      <c r="P15" s="79"/>
      <c r="Q15" s="102"/>
    </row>
    <row r="16" spans="1:17" s="40" customFormat="1" ht="15" customHeight="1">
      <c r="A16" s="244"/>
      <c r="B16" s="245"/>
      <c r="C16" s="245">
        <v>7</v>
      </c>
      <c r="D16" s="237"/>
      <c r="E16" s="247"/>
      <c r="F16" s="238"/>
      <c r="G16" s="249" t="s">
        <v>238</v>
      </c>
      <c r="H16" s="250"/>
      <c r="I16" s="251"/>
      <c r="J16" s="251"/>
      <c r="K16" s="252"/>
      <c r="L16" s="101"/>
      <c r="M16" s="101"/>
      <c r="N16" s="101"/>
      <c r="O16" s="101"/>
      <c r="P16" s="79"/>
      <c r="Q16" s="102"/>
    </row>
    <row r="17" spans="1:17" s="40" customFormat="1" ht="15" customHeight="1">
      <c r="A17" s="244"/>
      <c r="B17" s="245"/>
      <c r="C17" s="245"/>
      <c r="D17" s="237">
        <v>2</v>
      </c>
      <c r="E17" s="247"/>
      <c r="F17" s="238"/>
      <c r="G17" s="249" t="s">
        <v>239</v>
      </c>
      <c r="H17" s="250"/>
      <c r="I17" s="251"/>
      <c r="J17" s="251"/>
      <c r="K17" s="243"/>
      <c r="L17" s="101"/>
      <c r="M17" s="101"/>
      <c r="N17" s="101"/>
      <c r="O17" s="101"/>
      <c r="P17" s="79"/>
      <c r="Q17" s="102"/>
    </row>
    <row r="18" spans="1:17" s="40" customFormat="1" ht="15" customHeight="1">
      <c r="A18" s="244"/>
      <c r="B18" s="245"/>
      <c r="C18" s="245"/>
      <c r="D18" s="237"/>
      <c r="E18" s="247">
        <v>301</v>
      </c>
      <c r="F18" s="238"/>
      <c r="G18" s="249" t="s">
        <v>240</v>
      </c>
      <c r="H18" s="253" t="s">
        <v>241</v>
      </c>
      <c r="I18" s="241">
        <v>0</v>
      </c>
      <c r="J18" s="242">
        <v>0</v>
      </c>
      <c r="K18" s="243">
        <v>0</v>
      </c>
      <c r="L18" s="101"/>
      <c r="M18" s="101"/>
      <c r="N18" s="101"/>
      <c r="O18" s="101"/>
      <c r="P18" s="79"/>
      <c r="Q18" s="102"/>
    </row>
    <row r="19" spans="1:17" s="40" customFormat="1" ht="15" customHeight="1">
      <c r="A19" s="254">
        <v>1</v>
      </c>
      <c r="B19" s="245"/>
      <c r="C19" s="245"/>
      <c r="D19" s="237"/>
      <c r="E19" s="247"/>
      <c r="F19" s="238"/>
      <c r="G19" s="262" t="s">
        <v>229</v>
      </c>
      <c r="H19" s="248"/>
      <c r="I19" s="251"/>
      <c r="J19" s="251"/>
      <c r="K19" s="243"/>
      <c r="L19" s="101"/>
      <c r="M19" s="101"/>
      <c r="N19" s="101"/>
      <c r="O19" s="101"/>
      <c r="P19" s="79"/>
      <c r="Q19" s="102"/>
    </row>
    <row r="20" spans="1:17" s="40" customFormat="1" ht="15" customHeight="1">
      <c r="A20" s="244"/>
      <c r="B20" s="245">
        <v>2</v>
      </c>
      <c r="C20" s="245"/>
      <c r="D20" s="237"/>
      <c r="E20" s="247"/>
      <c r="F20" s="238"/>
      <c r="G20" s="249" t="s">
        <v>242</v>
      </c>
      <c r="H20" s="248"/>
      <c r="I20" s="251"/>
      <c r="J20" s="251"/>
      <c r="K20" s="243"/>
      <c r="L20" s="101"/>
      <c r="M20" s="101"/>
      <c r="N20" s="101"/>
      <c r="O20" s="101"/>
      <c r="P20" s="79"/>
      <c r="Q20" s="102"/>
    </row>
    <row r="21" spans="1:17" s="40" customFormat="1" ht="15" customHeight="1">
      <c r="A21" s="244"/>
      <c r="B21" s="245"/>
      <c r="C21" s="245">
        <v>4</v>
      </c>
      <c r="D21" s="237"/>
      <c r="E21" s="247"/>
      <c r="F21" s="238"/>
      <c r="G21" s="249" t="s">
        <v>243</v>
      </c>
      <c r="H21" s="248"/>
      <c r="I21" s="251"/>
      <c r="J21" s="251"/>
      <c r="K21" s="243"/>
      <c r="L21" s="101"/>
      <c r="M21" s="101"/>
      <c r="N21" s="101"/>
      <c r="O21" s="101"/>
      <c r="P21" s="79"/>
      <c r="Q21" s="102"/>
    </row>
    <row r="22" spans="1:17" s="40" customFormat="1" ht="15" customHeight="1">
      <c r="A22" s="244"/>
      <c r="B22" s="245"/>
      <c r="C22" s="245"/>
      <c r="D22" s="237">
        <v>2</v>
      </c>
      <c r="E22" s="247"/>
      <c r="F22" s="238"/>
      <c r="G22" s="249" t="s">
        <v>244</v>
      </c>
      <c r="H22" s="248"/>
      <c r="I22" s="251"/>
      <c r="J22" s="251"/>
      <c r="K22" s="243"/>
      <c r="L22" s="101"/>
      <c r="M22" s="101"/>
      <c r="N22" s="101"/>
      <c r="O22" s="101"/>
      <c r="P22" s="79"/>
      <c r="Q22" s="102"/>
    </row>
    <row r="23" spans="1:17" s="40" customFormat="1" ht="15" customHeight="1">
      <c r="A23" s="244"/>
      <c r="B23" s="245"/>
      <c r="C23" s="245"/>
      <c r="D23" s="237"/>
      <c r="E23" s="247">
        <v>407</v>
      </c>
      <c r="F23" s="238"/>
      <c r="G23" s="249" t="s">
        <v>245</v>
      </c>
      <c r="H23" s="253" t="s">
        <v>246</v>
      </c>
      <c r="I23" s="241">
        <v>2250</v>
      </c>
      <c r="J23" s="241">
        <v>2250</v>
      </c>
      <c r="K23" s="243">
        <f t="shared" ref="K23:K38" si="0">+J23/I23*100</f>
        <v>100</v>
      </c>
      <c r="L23" s="101"/>
      <c r="M23" s="101"/>
      <c r="N23" s="101"/>
      <c r="O23" s="101"/>
      <c r="P23" s="79"/>
      <c r="Q23" s="102"/>
    </row>
    <row r="24" spans="1:17" s="40" customFormat="1" ht="15" customHeight="1">
      <c r="A24" s="244"/>
      <c r="B24" s="245"/>
      <c r="C24" s="245"/>
      <c r="D24" s="237"/>
      <c r="E24" s="247">
        <v>408</v>
      </c>
      <c r="F24" s="238"/>
      <c r="G24" s="255" t="s">
        <v>247</v>
      </c>
      <c r="H24" s="250" t="s">
        <v>248</v>
      </c>
      <c r="I24" s="241">
        <v>7</v>
      </c>
      <c r="J24" s="241">
        <v>7</v>
      </c>
      <c r="K24" s="243">
        <f t="shared" si="0"/>
        <v>100</v>
      </c>
      <c r="L24" s="101"/>
      <c r="M24" s="101"/>
      <c r="N24" s="101"/>
      <c r="O24" s="101"/>
      <c r="P24" s="79"/>
      <c r="Q24" s="102"/>
    </row>
    <row r="25" spans="1:17" s="40" customFormat="1" ht="15" customHeight="1">
      <c r="A25" s="244"/>
      <c r="B25" s="245"/>
      <c r="C25" s="245"/>
      <c r="D25" s="237"/>
      <c r="E25" s="247">
        <v>409</v>
      </c>
      <c r="F25" s="238"/>
      <c r="G25" s="249" t="s">
        <v>249</v>
      </c>
      <c r="H25" s="253" t="s">
        <v>250</v>
      </c>
      <c r="I25" s="241">
        <v>63</v>
      </c>
      <c r="J25" s="241">
        <v>63</v>
      </c>
      <c r="K25" s="243">
        <f t="shared" si="0"/>
        <v>100</v>
      </c>
      <c r="L25" s="101"/>
      <c r="M25" s="101"/>
      <c r="N25" s="101"/>
      <c r="O25" s="101"/>
      <c r="P25" s="79"/>
      <c r="Q25" s="102"/>
    </row>
    <row r="26" spans="1:17" s="40" customFormat="1" ht="15" customHeight="1">
      <c r="A26" s="244"/>
      <c r="B26" s="245"/>
      <c r="C26" s="245"/>
      <c r="D26" s="237"/>
      <c r="E26" s="247">
        <v>410</v>
      </c>
      <c r="F26" s="238"/>
      <c r="G26" s="249" t="s">
        <v>251</v>
      </c>
      <c r="H26" s="253" t="s">
        <v>234</v>
      </c>
      <c r="I26" s="241">
        <v>13</v>
      </c>
      <c r="J26" s="241">
        <v>13</v>
      </c>
      <c r="K26" s="243">
        <f t="shared" si="0"/>
        <v>100</v>
      </c>
      <c r="L26" s="101"/>
      <c r="M26" s="101"/>
      <c r="N26" s="101"/>
      <c r="O26" s="101"/>
      <c r="P26" s="79"/>
      <c r="Q26" s="102"/>
    </row>
    <row r="27" spans="1:17" s="40" customFormat="1" ht="15" customHeight="1">
      <c r="A27" s="244"/>
      <c r="B27" s="245"/>
      <c r="C27" s="245"/>
      <c r="D27" s="237"/>
      <c r="E27" s="247">
        <v>411</v>
      </c>
      <c r="F27" s="238"/>
      <c r="G27" s="249" t="s">
        <v>252</v>
      </c>
      <c r="H27" s="253" t="s">
        <v>250</v>
      </c>
      <c r="I27" s="241">
        <v>9</v>
      </c>
      <c r="J27" s="241">
        <v>9</v>
      </c>
      <c r="K27" s="243">
        <f t="shared" si="0"/>
        <v>100</v>
      </c>
      <c r="L27" s="101"/>
      <c r="M27" s="101"/>
      <c r="N27" s="101"/>
      <c r="O27" s="101"/>
      <c r="P27" s="79"/>
      <c r="Q27" s="102"/>
    </row>
    <row r="28" spans="1:17" s="40" customFormat="1" ht="15" customHeight="1">
      <c r="A28" s="244"/>
      <c r="B28" s="256"/>
      <c r="C28" s="256"/>
      <c r="D28" s="247"/>
      <c r="E28" s="247">
        <v>412</v>
      </c>
      <c r="F28" s="238"/>
      <c r="G28" s="249" t="s">
        <v>253</v>
      </c>
      <c r="H28" s="253" t="s">
        <v>250</v>
      </c>
      <c r="I28" s="241">
        <v>35</v>
      </c>
      <c r="J28" s="241">
        <v>35</v>
      </c>
      <c r="K28" s="243">
        <f t="shared" si="0"/>
        <v>100</v>
      </c>
      <c r="L28" s="101"/>
      <c r="M28" s="101"/>
      <c r="N28" s="101"/>
      <c r="O28" s="101"/>
      <c r="P28" s="79"/>
      <c r="Q28" s="102"/>
    </row>
    <row r="29" spans="1:17" s="40" customFormat="1" ht="15" customHeight="1">
      <c r="A29" s="244"/>
      <c r="B29" s="256"/>
      <c r="C29" s="256"/>
      <c r="D29" s="247"/>
      <c r="E29" s="247">
        <v>414</v>
      </c>
      <c r="F29" s="238"/>
      <c r="G29" s="249" t="s">
        <v>254</v>
      </c>
      <c r="H29" s="253" t="s">
        <v>250</v>
      </c>
      <c r="I29" s="241">
        <v>26</v>
      </c>
      <c r="J29" s="241">
        <v>26</v>
      </c>
      <c r="K29" s="243">
        <f t="shared" si="0"/>
        <v>100</v>
      </c>
      <c r="L29" s="101"/>
      <c r="M29" s="101"/>
      <c r="N29" s="101"/>
      <c r="O29" s="101"/>
      <c r="P29" s="79"/>
      <c r="Q29" s="102"/>
    </row>
    <row r="30" spans="1:17" s="40" customFormat="1" ht="18">
      <c r="A30" s="244"/>
      <c r="B30" s="256"/>
      <c r="C30" s="256"/>
      <c r="D30" s="247"/>
      <c r="E30" s="247">
        <v>415</v>
      </c>
      <c r="F30" s="238"/>
      <c r="G30" s="249" t="s">
        <v>255</v>
      </c>
      <c r="H30" s="257" t="s">
        <v>256</v>
      </c>
      <c r="I30" s="241">
        <v>2</v>
      </c>
      <c r="J30" s="241">
        <v>2</v>
      </c>
      <c r="K30" s="243">
        <f t="shared" si="0"/>
        <v>100</v>
      </c>
      <c r="L30" s="66"/>
      <c r="M30" s="66"/>
      <c r="N30" s="66"/>
      <c r="O30" s="66"/>
      <c r="P30" s="66"/>
      <c r="Q30" s="66"/>
    </row>
    <row r="31" spans="1:17" s="40" customFormat="1" ht="15" customHeight="1">
      <c r="A31" s="258"/>
      <c r="B31" s="256"/>
      <c r="C31" s="256"/>
      <c r="D31" s="247"/>
      <c r="E31" s="247">
        <v>416</v>
      </c>
      <c r="F31" s="238"/>
      <c r="G31" s="249" t="s">
        <v>257</v>
      </c>
      <c r="H31" s="257" t="s">
        <v>250</v>
      </c>
      <c r="I31" s="241">
        <v>10</v>
      </c>
      <c r="J31" s="241">
        <v>10</v>
      </c>
      <c r="K31" s="243">
        <f t="shared" si="0"/>
        <v>100</v>
      </c>
      <c r="L31" s="101"/>
      <c r="M31" s="101"/>
      <c r="N31" s="101"/>
      <c r="O31" s="101"/>
      <c r="P31" s="79"/>
      <c r="Q31" s="102"/>
    </row>
    <row r="32" spans="1:17" s="40" customFormat="1" ht="15" customHeight="1">
      <c r="A32" s="258"/>
      <c r="B32" s="256"/>
      <c r="C32" s="256"/>
      <c r="D32" s="247"/>
      <c r="E32" s="247">
        <v>419</v>
      </c>
      <c r="F32" s="238"/>
      <c r="G32" s="249" t="s">
        <v>258</v>
      </c>
      <c r="H32" s="257" t="s">
        <v>259</v>
      </c>
      <c r="I32" s="241">
        <v>35000</v>
      </c>
      <c r="J32" s="241">
        <v>28474</v>
      </c>
      <c r="K32" s="243">
        <f t="shared" si="0"/>
        <v>81.354285714285709</v>
      </c>
      <c r="L32" s="101"/>
      <c r="M32" s="101"/>
      <c r="N32" s="101"/>
      <c r="O32" s="101"/>
      <c r="P32" s="79"/>
      <c r="Q32" s="102"/>
    </row>
    <row r="33" spans="1:17" s="40" customFormat="1" ht="15" customHeight="1">
      <c r="A33" s="258"/>
      <c r="B33" s="256"/>
      <c r="C33" s="256"/>
      <c r="D33" s="247"/>
      <c r="E33" s="247">
        <v>420</v>
      </c>
      <c r="F33" s="238"/>
      <c r="G33" s="249" t="s">
        <v>260</v>
      </c>
      <c r="H33" s="257" t="s">
        <v>261</v>
      </c>
      <c r="I33" s="241">
        <v>65000</v>
      </c>
      <c r="J33" s="241">
        <v>65000</v>
      </c>
      <c r="K33" s="243">
        <f t="shared" si="0"/>
        <v>100</v>
      </c>
      <c r="L33" s="101"/>
      <c r="M33" s="101"/>
      <c r="N33" s="101"/>
      <c r="O33" s="101"/>
      <c r="P33" s="79"/>
      <c r="Q33" s="102"/>
    </row>
    <row r="34" spans="1:17" s="40" customFormat="1" ht="15" customHeight="1">
      <c r="A34" s="258"/>
      <c r="B34" s="256"/>
      <c r="C34" s="256"/>
      <c r="D34" s="247"/>
      <c r="E34" s="247">
        <v>421</v>
      </c>
      <c r="F34" s="238"/>
      <c r="G34" s="249" t="s">
        <v>262</v>
      </c>
      <c r="H34" s="257" t="s">
        <v>261</v>
      </c>
      <c r="I34" s="241">
        <v>225000</v>
      </c>
      <c r="J34" s="241">
        <v>225000</v>
      </c>
      <c r="K34" s="243">
        <f t="shared" si="0"/>
        <v>100</v>
      </c>
      <c r="L34" s="101"/>
      <c r="M34" s="101"/>
      <c r="N34" s="101"/>
      <c r="O34" s="101"/>
      <c r="P34" s="79"/>
      <c r="Q34" s="102"/>
    </row>
    <row r="35" spans="1:17" s="40" customFormat="1" ht="15" customHeight="1">
      <c r="A35" s="258"/>
      <c r="B35" s="256"/>
      <c r="C35" s="256"/>
      <c r="D35" s="247"/>
      <c r="E35" s="247">
        <v>422</v>
      </c>
      <c r="F35" s="238"/>
      <c r="G35" s="249" t="s">
        <v>263</v>
      </c>
      <c r="H35" s="257" t="s">
        <v>261</v>
      </c>
      <c r="I35" s="241">
        <v>365000</v>
      </c>
      <c r="J35" s="241">
        <v>365000</v>
      </c>
      <c r="K35" s="243">
        <f t="shared" si="0"/>
        <v>100</v>
      </c>
      <c r="L35" s="101"/>
      <c r="M35" s="101"/>
      <c r="N35" s="101"/>
      <c r="O35" s="101"/>
      <c r="P35" s="79"/>
      <c r="Q35" s="102"/>
    </row>
    <row r="36" spans="1:17" s="40" customFormat="1" ht="15" customHeight="1">
      <c r="A36" s="258"/>
      <c r="B36" s="256"/>
      <c r="C36" s="256"/>
      <c r="D36" s="247"/>
      <c r="E36" s="247">
        <v>423</v>
      </c>
      <c r="F36" s="238"/>
      <c r="G36" s="249" t="s">
        <v>264</v>
      </c>
      <c r="H36" s="257" t="s">
        <v>250</v>
      </c>
      <c r="I36" s="241">
        <v>80</v>
      </c>
      <c r="J36" s="241">
        <v>80</v>
      </c>
      <c r="K36" s="243">
        <f t="shared" si="0"/>
        <v>100</v>
      </c>
      <c r="L36" s="101"/>
      <c r="M36" s="101"/>
      <c r="N36" s="101"/>
      <c r="O36" s="101"/>
      <c r="P36" s="79"/>
      <c r="Q36" s="102"/>
    </row>
    <row r="37" spans="1:17" s="40" customFormat="1" ht="15" customHeight="1">
      <c r="A37" s="258"/>
      <c r="B37" s="256"/>
      <c r="C37" s="256"/>
      <c r="D37" s="247"/>
      <c r="E37" s="247">
        <v>427</v>
      </c>
      <c r="F37" s="238"/>
      <c r="G37" s="249" t="s">
        <v>265</v>
      </c>
      <c r="H37" s="257" t="s">
        <v>250</v>
      </c>
      <c r="I37" s="241">
        <v>20</v>
      </c>
      <c r="J37" s="241">
        <v>20</v>
      </c>
      <c r="K37" s="243">
        <f t="shared" si="0"/>
        <v>100</v>
      </c>
      <c r="L37" s="101"/>
      <c r="M37" s="101"/>
      <c r="N37" s="101"/>
      <c r="O37" s="101"/>
      <c r="P37" s="79"/>
      <c r="Q37" s="102"/>
    </row>
    <row r="38" spans="1:17" s="40" customFormat="1" ht="15" customHeight="1">
      <c r="A38" s="258"/>
      <c r="B38" s="256"/>
      <c r="C38" s="256"/>
      <c r="D38" s="247"/>
      <c r="E38" s="247">
        <v>428</v>
      </c>
      <c r="F38" s="238"/>
      <c r="G38" s="249" t="s">
        <v>266</v>
      </c>
      <c r="H38" s="257" t="s">
        <v>250</v>
      </c>
      <c r="I38" s="241">
        <v>9</v>
      </c>
      <c r="J38" s="241">
        <v>9</v>
      </c>
      <c r="K38" s="243">
        <f t="shared" si="0"/>
        <v>100</v>
      </c>
      <c r="L38" s="101"/>
      <c r="M38" s="101"/>
      <c r="N38" s="101"/>
      <c r="O38" s="101"/>
      <c r="P38" s="79"/>
      <c r="Q38" s="102"/>
    </row>
    <row r="39" spans="1:17" s="40" customFormat="1" ht="15" customHeight="1">
      <c r="A39" s="258">
        <v>1</v>
      </c>
      <c r="B39" s="259"/>
      <c r="C39" s="259"/>
      <c r="D39" s="237"/>
      <c r="E39" s="247"/>
      <c r="F39" s="238"/>
      <c r="G39" s="262" t="s">
        <v>229</v>
      </c>
      <c r="H39" s="257"/>
      <c r="I39" s="251"/>
      <c r="J39" s="251"/>
      <c r="K39" s="242"/>
      <c r="L39" s="101"/>
      <c r="M39" s="101"/>
      <c r="N39" s="101"/>
      <c r="O39" s="101"/>
      <c r="P39" s="79"/>
      <c r="Q39" s="102"/>
    </row>
    <row r="40" spans="1:17" s="40" customFormat="1" ht="15" customHeight="1">
      <c r="A40" s="258"/>
      <c r="B40" s="259">
        <v>2</v>
      </c>
      <c r="C40" s="259"/>
      <c r="D40" s="237"/>
      <c r="E40" s="247"/>
      <c r="F40" s="238"/>
      <c r="G40" s="249" t="s">
        <v>242</v>
      </c>
      <c r="H40" s="257"/>
      <c r="I40" s="251"/>
      <c r="J40" s="251"/>
      <c r="K40" s="242"/>
      <c r="L40" s="101"/>
      <c r="M40" s="101"/>
      <c r="N40" s="101"/>
      <c r="O40" s="101"/>
      <c r="P40" s="79"/>
      <c r="Q40" s="102"/>
    </row>
    <row r="41" spans="1:17" s="40" customFormat="1" ht="15" customHeight="1">
      <c r="A41" s="258"/>
      <c r="B41" s="259"/>
      <c r="C41" s="259">
        <v>4</v>
      </c>
      <c r="D41" s="237"/>
      <c r="E41" s="247"/>
      <c r="F41" s="238"/>
      <c r="G41" s="249" t="s">
        <v>243</v>
      </c>
      <c r="H41" s="257"/>
      <c r="I41" s="251"/>
      <c r="J41" s="251"/>
      <c r="K41" s="242"/>
      <c r="L41" s="101"/>
      <c r="M41" s="101"/>
      <c r="N41" s="101"/>
      <c r="O41" s="101"/>
      <c r="P41" s="79"/>
      <c r="Q41" s="102"/>
    </row>
    <row r="42" spans="1:17" s="40" customFormat="1" ht="15" customHeight="1">
      <c r="A42" s="258"/>
      <c r="B42" s="259"/>
      <c r="C42" s="259"/>
      <c r="D42" s="237">
        <v>3</v>
      </c>
      <c r="E42" s="247"/>
      <c r="F42" s="238"/>
      <c r="G42" s="249" t="s">
        <v>267</v>
      </c>
      <c r="H42" s="257"/>
      <c r="I42" s="251"/>
      <c r="J42" s="251"/>
      <c r="K42" s="242"/>
      <c r="L42" s="101"/>
      <c r="M42" s="101"/>
      <c r="N42" s="101"/>
      <c r="O42" s="101"/>
      <c r="P42" s="79"/>
      <c r="Q42" s="102"/>
    </row>
    <row r="43" spans="1:17" s="40" customFormat="1" ht="15" customHeight="1">
      <c r="A43" s="258"/>
      <c r="B43" s="259"/>
      <c r="C43" s="259"/>
      <c r="D43" s="237"/>
      <c r="E43" s="247">
        <v>431</v>
      </c>
      <c r="F43" s="238"/>
      <c r="G43" s="249" t="s">
        <v>268</v>
      </c>
      <c r="H43" s="257" t="s">
        <v>269</v>
      </c>
      <c r="I43" s="241">
        <v>6552</v>
      </c>
      <c r="J43" s="241">
        <v>6552</v>
      </c>
      <c r="K43" s="242">
        <f>+J43/I43*100</f>
        <v>100</v>
      </c>
      <c r="L43" s="101"/>
      <c r="M43" s="101"/>
      <c r="N43" s="101"/>
      <c r="O43" s="101"/>
      <c r="P43" s="79"/>
      <c r="Q43" s="102"/>
    </row>
    <row r="44" spans="1:17" s="40" customFormat="1" ht="15" customHeight="1">
      <c r="A44" s="258"/>
      <c r="B44" s="256"/>
      <c r="C44" s="256"/>
      <c r="D44" s="247"/>
      <c r="E44" s="247"/>
      <c r="F44" s="238"/>
      <c r="G44" s="249"/>
      <c r="H44" s="257"/>
      <c r="I44" s="251"/>
      <c r="J44" s="251"/>
      <c r="K44" s="242"/>
      <c r="L44" s="101"/>
      <c r="M44" s="101"/>
      <c r="N44" s="101"/>
      <c r="O44" s="101"/>
      <c r="P44" s="79"/>
      <c r="Q44" s="102"/>
    </row>
    <row r="45" spans="1:17" s="40" customFormat="1" ht="15" customHeight="1">
      <c r="A45" s="258"/>
      <c r="B45" s="256">
        <v>2</v>
      </c>
      <c r="C45" s="256"/>
      <c r="D45" s="247"/>
      <c r="E45" s="247"/>
      <c r="F45" s="238"/>
      <c r="G45" s="255" t="s">
        <v>242</v>
      </c>
      <c r="H45" s="248"/>
      <c r="I45" s="251"/>
      <c r="J45" s="251"/>
      <c r="K45" s="242"/>
      <c r="L45" s="101"/>
      <c r="M45" s="101"/>
      <c r="N45" s="101"/>
      <c r="O45" s="101"/>
      <c r="P45" s="79"/>
      <c r="Q45" s="102"/>
    </row>
    <row r="46" spans="1:17" s="40" customFormat="1" ht="15" customHeight="1">
      <c r="A46" s="258"/>
      <c r="B46" s="256"/>
      <c r="C46" s="256">
        <v>5</v>
      </c>
      <c r="D46" s="247"/>
      <c r="E46" s="247"/>
      <c r="F46" s="238"/>
      <c r="G46" s="255" t="s">
        <v>270</v>
      </c>
      <c r="H46" s="248"/>
      <c r="I46" s="251"/>
      <c r="J46" s="251"/>
      <c r="K46" s="242"/>
      <c r="L46" s="66"/>
      <c r="M46" s="66"/>
      <c r="N46" s="66"/>
      <c r="O46" s="66"/>
      <c r="P46" s="66"/>
      <c r="Q46" s="66"/>
    </row>
    <row r="47" spans="1:17" s="40" customFormat="1" ht="15" customHeight="1">
      <c r="A47" s="258"/>
      <c r="B47" s="256"/>
      <c r="C47" s="256"/>
      <c r="D47" s="247">
        <v>6</v>
      </c>
      <c r="E47" s="247"/>
      <c r="F47" s="238"/>
      <c r="G47" s="255" t="s">
        <v>271</v>
      </c>
      <c r="H47" s="248"/>
      <c r="I47" s="251"/>
      <c r="J47" s="251"/>
      <c r="K47" s="251"/>
      <c r="L47" s="101"/>
      <c r="M47" s="101"/>
      <c r="N47" s="101"/>
      <c r="O47" s="101"/>
      <c r="P47" s="79"/>
      <c r="Q47" s="102"/>
    </row>
    <row r="48" spans="1:17" s="40" customFormat="1" ht="15" customHeight="1">
      <c r="A48" s="258"/>
      <c r="B48" s="256"/>
      <c r="C48" s="256"/>
      <c r="D48" s="247"/>
      <c r="E48" s="247">
        <v>455</v>
      </c>
      <c r="F48" s="238"/>
      <c r="G48" s="255" t="s">
        <v>272</v>
      </c>
      <c r="H48" s="260" t="s">
        <v>273</v>
      </c>
      <c r="I48" s="241">
        <v>2000</v>
      </c>
      <c r="J48" s="241">
        <v>2000</v>
      </c>
      <c r="K48" s="242">
        <f>+J48/I48*100</f>
        <v>100</v>
      </c>
      <c r="L48" s="101"/>
      <c r="M48" s="101"/>
      <c r="N48" s="101"/>
      <c r="O48" s="101"/>
      <c r="P48" s="79"/>
      <c r="Q48" s="102"/>
    </row>
    <row r="49" spans="1:17" s="40" customFormat="1" ht="15" customHeight="1">
      <c r="A49" s="41"/>
      <c r="B49" s="79"/>
      <c r="C49" s="79"/>
      <c r="D49" s="79"/>
      <c r="E49" s="79"/>
      <c r="F49" s="79"/>
      <c r="G49" s="64" t="s">
        <v>100</v>
      </c>
      <c r="H49" s="79"/>
      <c r="I49" s="100"/>
      <c r="J49" s="100"/>
      <c r="K49" s="100"/>
      <c r="L49" s="101"/>
      <c r="M49" s="101"/>
      <c r="N49" s="101"/>
      <c r="O49" s="101"/>
      <c r="P49" s="79"/>
      <c r="Q49" s="102"/>
    </row>
    <row r="50" spans="1:17" s="40" customFormat="1" ht="15" customHeight="1">
      <c r="A50" s="71"/>
      <c r="B50" s="81"/>
      <c r="C50" s="81"/>
      <c r="D50" s="81"/>
      <c r="E50" s="81"/>
      <c r="F50" s="81"/>
      <c r="G50" s="81"/>
      <c r="H50" s="81"/>
      <c r="I50" s="103"/>
      <c r="J50" s="103"/>
      <c r="K50" s="103"/>
      <c r="L50" s="104"/>
      <c r="M50" s="104"/>
      <c r="N50" s="104"/>
      <c r="O50" s="104"/>
      <c r="P50" s="81"/>
      <c r="Q50" s="105"/>
    </row>
    <row r="51" spans="1:17">
      <c r="B51" s="25"/>
      <c r="C51" s="25"/>
    </row>
    <row r="52" spans="1:17">
      <c r="B52" s="11"/>
      <c r="C52" s="11"/>
      <c r="L52" s="13"/>
      <c r="M52" s="13"/>
    </row>
    <row r="53" spans="1:17">
      <c r="B53" s="14"/>
      <c r="C53" s="14"/>
      <c r="L53" s="16"/>
      <c r="M53" s="16"/>
    </row>
  </sheetData>
  <mergeCells count="15">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honeticPr fontId="0" type="noConversion"/>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zoomScale="60" zoomScaleNormal="60" workbookViewId="0">
      <selection activeCell="E9" sqref="E9"/>
    </sheetView>
  </sheetViews>
  <sheetFormatPr baseColWidth="10" defaultColWidth="11.42578125" defaultRowHeight="13.5"/>
  <cols>
    <col min="1" max="1" width="6.7109375" style="1" customWidth="1"/>
    <col min="2" max="3" width="3.42578125" style="1" customWidth="1"/>
    <col min="4" max="4" width="4.5703125" style="1" customWidth="1"/>
    <col min="5" max="5" width="3.7109375" style="1" customWidth="1"/>
    <col min="6" max="6" width="47" style="1" customWidth="1"/>
    <col min="7" max="7" width="110.42578125" style="1" customWidth="1"/>
    <col min="8" max="16384" width="11.42578125" style="1"/>
  </cols>
  <sheetData>
    <row r="1" spans="1:7" ht="35.1" customHeight="1">
      <c r="A1" s="270" t="s">
        <v>112</v>
      </c>
      <c r="B1" s="271"/>
      <c r="C1" s="271"/>
      <c r="D1" s="271"/>
      <c r="E1" s="271"/>
      <c r="F1" s="271"/>
      <c r="G1" s="272"/>
    </row>
    <row r="2" spans="1:7" ht="6" customHeight="1">
      <c r="G2" s="121"/>
    </row>
    <row r="3" spans="1:7" ht="20.100000000000001" customHeight="1">
      <c r="A3" s="273" t="s">
        <v>91</v>
      </c>
      <c r="B3" s="274"/>
      <c r="C3" s="274"/>
      <c r="D3" s="274"/>
      <c r="E3" s="274"/>
      <c r="F3" s="274"/>
      <c r="G3" s="275"/>
    </row>
    <row r="4" spans="1:7" ht="20.100000000000001" customHeight="1">
      <c r="A4" s="273" t="s">
        <v>29</v>
      </c>
      <c r="B4" s="274"/>
      <c r="C4" s="274"/>
      <c r="D4" s="274"/>
      <c r="E4" s="274"/>
      <c r="F4" s="274"/>
      <c r="G4" s="275"/>
    </row>
    <row r="5" spans="1:7" ht="34.15" customHeight="1">
      <c r="A5" s="268" t="s">
        <v>110</v>
      </c>
      <c r="B5" s="268" t="s">
        <v>50</v>
      </c>
      <c r="C5" s="268" t="s">
        <v>47</v>
      </c>
      <c r="D5" s="268" t="s">
        <v>48</v>
      </c>
      <c r="E5" s="268" t="s">
        <v>12</v>
      </c>
      <c r="F5" s="268" t="s">
        <v>13</v>
      </c>
      <c r="G5" s="268" t="s">
        <v>165</v>
      </c>
    </row>
    <row r="6" spans="1:7" ht="20.45" customHeight="1">
      <c r="A6" s="269"/>
      <c r="B6" s="269"/>
      <c r="C6" s="269"/>
      <c r="D6" s="269"/>
      <c r="E6" s="269"/>
      <c r="F6" s="269"/>
      <c r="G6" s="269"/>
    </row>
    <row r="7" spans="1:7" s="77" customFormat="1" ht="15" customHeight="1">
      <c r="A7" s="64" t="s">
        <v>0</v>
      </c>
      <c r="B7" s="64"/>
      <c r="C7" s="64"/>
      <c r="D7" s="64"/>
      <c r="E7" s="64"/>
      <c r="F7" s="64"/>
      <c r="G7" s="66"/>
    </row>
    <row r="8" spans="1:7" s="77" customFormat="1" ht="15" customHeight="1">
      <c r="A8" s="79"/>
      <c r="B8" s="66" t="s">
        <v>0</v>
      </c>
      <c r="C8" s="66"/>
      <c r="D8" s="66"/>
      <c r="E8" s="66"/>
      <c r="F8" s="66"/>
      <c r="G8" s="78"/>
    </row>
    <row r="9" spans="1:7" s="77" customFormat="1" ht="15" customHeight="1">
      <c r="A9" s="79"/>
      <c r="B9" s="64"/>
      <c r="C9" s="66" t="s">
        <v>0</v>
      </c>
      <c r="D9" s="66"/>
      <c r="E9" s="66"/>
      <c r="F9" s="66"/>
      <c r="G9" s="78"/>
    </row>
    <row r="10" spans="1:7" s="77" customFormat="1" ht="15" customHeight="1">
      <c r="A10" s="79"/>
      <c r="B10" s="64"/>
      <c r="C10" s="64"/>
      <c r="D10" s="66" t="s">
        <v>0</v>
      </c>
      <c r="E10" s="79"/>
      <c r="F10" s="79"/>
      <c r="G10" s="79"/>
    </row>
    <row r="11" spans="1:7" s="77" customFormat="1" ht="15" customHeight="1">
      <c r="A11" s="79"/>
      <c r="B11" s="79"/>
      <c r="C11" s="64"/>
      <c r="D11" s="64"/>
      <c r="E11" s="66" t="s">
        <v>0</v>
      </c>
      <c r="F11" s="66" t="s">
        <v>0</v>
      </c>
      <c r="G11" s="80" t="s">
        <v>46</v>
      </c>
    </row>
    <row r="12" spans="1:7" s="77" customFormat="1" ht="15" customHeight="1">
      <c r="A12" s="79"/>
      <c r="B12" s="79"/>
      <c r="C12" s="79"/>
      <c r="D12" s="79"/>
      <c r="E12" s="79"/>
      <c r="F12" s="79"/>
      <c r="G12" s="80"/>
    </row>
    <row r="13" spans="1:7" s="77" customFormat="1" ht="15" customHeight="1">
      <c r="A13" s="79"/>
      <c r="B13" s="79"/>
      <c r="C13" s="79"/>
      <c r="D13" s="79"/>
      <c r="E13" s="79"/>
      <c r="F13" s="79"/>
      <c r="G13" s="80"/>
    </row>
    <row r="14" spans="1:7" s="77" customFormat="1" ht="15" customHeight="1">
      <c r="A14" s="79"/>
      <c r="B14" s="79"/>
      <c r="C14" s="79"/>
      <c r="D14" s="79"/>
      <c r="E14" s="79"/>
      <c r="F14" s="79"/>
      <c r="G14" s="80"/>
    </row>
    <row r="15" spans="1:7" s="77" customFormat="1" ht="15" customHeight="1">
      <c r="A15" s="79"/>
      <c r="B15" s="79"/>
      <c r="C15" s="79"/>
      <c r="D15" s="79"/>
      <c r="E15" s="79"/>
      <c r="F15" s="79"/>
      <c r="G15" s="79"/>
    </row>
    <row r="16" spans="1:7" s="77" customFormat="1" ht="15" customHeight="1">
      <c r="A16" s="79"/>
      <c r="B16" s="79"/>
      <c r="C16" s="79"/>
      <c r="D16" s="79"/>
      <c r="E16" s="79"/>
      <c r="F16" s="79"/>
      <c r="G16" s="79"/>
    </row>
    <row r="17" spans="1:7" s="77" customFormat="1" ht="15" customHeight="1">
      <c r="A17" s="79"/>
      <c r="B17" s="79"/>
      <c r="C17" s="79"/>
      <c r="D17" s="79"/>
      <c r="E17" s="79"/>
      <c r="F17" s="79"/>
      <c r="G17" s="79"/>
    </row>
    <row r="18" spans="1:7" s="77" customFormat="1" ht="15" customHeight="1">
      <c r="A18" s="79"/>
      <c r="B18" s="79"/>
      <c r="C18" s="79"/>
      <c r="D18" s="79"/>
      <c r="E18" s="79"/>
      <c r="F18" s="79"/>
      <c r="G18" s="79"/>
    </row>
    <row r="19" spans="1:7" s="77" customFormat="1" ht="15" customHeight="1">
      <c r="A19" s="79"/>
      <c r="B19" s="79"/>
      <c r="C19" s="79"/>
      <c r="D19" s="79"/>
      <c r="E19" s="79"/>
      <c r="F19" s="79"/>
      <c r="G19" s="79"/>
    </row>
    <row r="20" spans="1:7" s="77" customFormat="1" ht="15" customHeight="1">
      <c r="A20" s="79"/>
      <c r="B20" s="79"/>
      <c r="C20" s="79"/>
      <c r="D20" s="79"/>
      <c r="E20" s="79"/>
      <c r="F20" s="79"/>
      <c r="G20" s="79"/>
    </row>
    <row r="21" spans="1:7" s="77" customFormat="1" ht="15" customHeight="1">
      <c r="A21" s="79"/>
      <c r="B21" s="79"/>
      <c r="C21" s="79"/>
      <c r="D21" s="79"/>
      <c r="E21" s="79"/>
      <c r="F21" s="79"/>
      <c r="G21" s="79"/>
    </row>
    <row r="22" spans="1:7" s="77" customFormat="1" ht="15" customHeight="1">
      <c r="A22" s="79"/>
      <c r="B22" s="79"/>
      <c r="C22" s="79"/>
      <c r="D22" s="79"/>
      <c r="E22" s="79"/>
      <c r="F22" s="79"/>
      <c r="G22" s="79"/>
    </row>
    <row r="23" spans="1:7" s="77" customFormat="1" ht="15" customHeight="1">
      <c r="A23" s="79"/>
      <c r="B23" s="79"/>
      <c r="C23" s="79"/>
      <c r="D23" s="79"/>
      <c r="E23" s="79"/>
      <c r="F23" s="79"/>
      <c r="G23" s="79"/>
    </row>
    <row r="24" spans="1:7" s="77" customFormat="1" ht="15" customHeight="1">
      <c r="A24" s="79"/>
      <c r="B24" s="79"/>
      <c r="C24" s="79"/>
      <c r="D24" s="79"/>
      <c r="E24" s="79"/>
      <c r="F24" s="79"/>
      <c r="G24" s="79"/>
    </row>
    <row r="25" spans="1:7" s="77" customFormat="1" ht="15" customHeight="1">
      <c r="A25" s="79"/>
      <c r="B25" s="79"/>
      <c r="C25" s="79"/>
      <c r="D25" s="79"/>
      <c r="E25" s="79"/>
      <c r="F25" s="79"/>
      <c r="G25" s="79"/>
    </row>
    <row r="26" spans="1:7" s="77" customFormat="1" ht="15" customHeight="1">
      <c r="A26" s="79"/>
      <c r="B26" s="79"/>
      <c r="C26" s="79"/>
      <c r="D26" s="79"/>
      <c r="E26" s="79"/>
      <c r="F26" s="79"/>
      <c r="G26" s="79"/>
    </row>
    <row r="27" spans="1:7" s="77" customFormat="1" ht="15" customHeight="1">
      <c r="A27" s="79"/>
      <c r="B27" s="79"/>
      <c r="C27" s="79"/>
      <c r="D27" s="79"/>
      <c r="E27" s="79"/>
      <c r="F27" s="79"/>
      <c r="G27" s="79"/>
    </row>
    <row r="28" spans="1:7" s="77" customFormat="1" ht="15" customHeight="1">
      <c r="A28" s="79"/>
      <c r="B28" s="79"/>
      <c r="C28" s="79"/>
      <c r="D28" s="79"/>
      <c r="E28" s="79"/>
      <c r="F28" s="79"/>
      <c r="G28" s="79"/>
    </row>
    <row r="29" spans="1:7" s="77" customFormat="1" ht="15" customHeight="1">
      <c r="A29" s="79"/>
      <c r="B29" s="79"/>
      <c r="C29" s="79"/>
      <c r="D29" s="79"/>
      <c r="E29" s="79"/>
      <c r="F29" s="79"/>
      <c r="G29" s="79"/>
    </row>
    <row r="30" spans="1:7" s="77" customFormat="1" ht="15" customHeight="1">
      <c r="A30" s="79"/>
      <c r="B30" s="79"/>
      <c r="C30" s="79"/>
      <c r="D30" s="79"/>
      <c r="E30" s="79"/>
      <c r="F30" s="79"/>
      <c r="G30" s="79"/>
    </row>
    <row r="31" spans="1:7" s="77" customFormat="1" ht="15" customHeight="1">
      <c r="A31" s="79"/>
      <c r="B31" s="79"/>
      <c r="C31" s="79"/>
      <c r="D31" s="79"/>
      <c r="E31" s="79"/>
      <c r="F31" s="79"/>
      <c r="G31" s="79"/>
    </row>
    <row r="32" spans="1:7" s="77" customFormat="1" ht="15" customHeight="1">
      <c r="A32" s="81"/>
      <c r="B32" s="81"/>
      <c r="C32" s="81"/>
      <c r="D32" s="81"/>
      <c r="E32" s="81"/>
      <c r="F32" s="81"/>
      <c r="G32" s="81"/>
    </row>
    <row r="33" spans="2:7">
      <c r="B33" s="25"/>
      <c r="C33" s="25"/>
    </row>
    <row r="34" spans="2:7">
      <c r="B34" s="11"/>
      <c r="C34" s="11"/>
      <c r="F34" s="42"/>
      <c r="G34" s="13"/>
    </row>
    <row r="35" spans="2:7">
      <c r="B35" s="15"/>
      <c r="C35" s="15"/>
      <c r="F35" s="43"/>
      <c r="G35" s="16"/>
    </row>
  </sheetData>
  <mergeCells count="10">
    <mergeCell ref="A5:A6"/>
    <mergeCell ref="A3:G3"/>
    <mergeCell ref="A4:G4"/>
    <mergeCell ref="A1:G1"/>
    <mergeCell ref="B5:B6"/>
    <mergeCell ref="C5:C6"/>
    <mergeCell ref="D5:D6"/>
    <mergeCell ref="E5:E6"/>
    <mergeCell ref="F5:F6"/>
    <mergeCell ref="G5:G6"/>
  </mergeCells>
  <printOptions horizontalCentered="1"/>
  <pageMargins left="0.19685039370078741" right="0.19685039370078741" top="1.6535433070866143" bottom="0.47244094488188981" header="0.19685039370078741" footer="0.19685039370078741"/>
  <pageSetup scale="75" orientation="landscape" r:id="rId1"/>
  <headerFooter scaleWithDoc="0">
    <oddHeader>&amp;C&amp;G</oddHeader>
    <oddFooter>&amp;C&amp;G</oddFooter>
  </headerFooter>
  <ignoredErrors>
    <ignoredError sqref="A7"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60" zoomScaleNormal="60" zoomScaleSheetLayoutView="70" workbookViewId="0">
      <selection activeCell="E9" sqref="E9"/>
    </sheetView>
  </sheetViews>
  <sheetFormatPr baseColWidth="10" defaultColWidth="11.42578125" defaultRowHeight="13.5"/>
  <cols>
    <col min="1" max="1" width="3.85546875" style="44" customWidth="1"/>
    <col min="2" max="4" width="3.140625" style="44" customWidth="1"/>
    <col min="5" max="5" width="4" style="44" customWidth="1"/>
    <col min="6" max="6" width="29.140625" style="44" customWidth="1"/>
    <col min="7" max="7" width="8" style="44" customWidth="1"/>
    <col min="8" max="10" width="12.7109375" style="44" customWidth="1"/>
    <col min="11" max="12" width="6.7109375" style="44" customWidth="1"/>
    <col min="13" max="14" width="12.7109375" style="44" customWidth="1"/>
    <col min="15" max="15" width="11.7109375" style="44" customWidth="1"/>
    <col min="16" max="17" width="12.7109375" style="44" customWidth="1"/>
    <col min="18" max="21" width="6.7109375" style="44" customWidth="1"/>
    <col min="22" max="16384" width="11.42578125" style="44"/>
  </cols>
  <sheetData>
    <row r="1" spans="1:21" ht="25.15" customHeight="1">
      <c r="A1" s="292" t="s">
        <v>116</v>
      </c>
      <c r="B1" s="293"/>
      <c r="C1" s="293"/>
      <c r="D1" s="293"/>
      <c r="E1" s="293"/>
      <c r="F1" s="293"/>
      <c r="G1" s="293"/>
      <c r="H1" s="293"/>
      <c r="I1" s="293"/>
      <c r="J1" s="293"/>
      <c r="K1" s="293"/>
      <c r="L1" s="293"/>
      <c r="M1" s="293"/>
      <c r="N1" s="293"/>
      <c r="O1" s="293"/>
      <c r="P1" s="293"/>
      <c r="Q1" s="293"/>
      <c r="R1" s="293"/>
      <c r="S1" s="293"/>
      <c r="T1" s="293"/>
      <c r="U1" s="294"/>
    </row>
    <row r="2" spans="1:21" ht="25.15" customHeight="1">
      <c r="A2" s="295" t="s">
        <v>119</v>
      </c>
      <c r="B2" s="296"/>
      <c r="C2" s="296"/>
      <c r="D2" s="296"/>
      <c r="E2" s="296"/>
      <c r="F2" s="296"/>
      <c r="G2" s="296"/>
      <c r="H2" s="296"/>
      <c r="I2" s="296"/>
      <c r="J2" s="296"/>
      <c r="K2" s="296"/>
      <c r="L2" s="296"/>
      <c r="M2" s="296"/>
      <c r="N2" s="296"/>
      <c r="O2" s="296"/>
      <c r="P2" s="296"/>
      <c r="Q2" s="296"/>
      <c r="R2" s="296"/>
      <c r="S2" s="296"/>
      <c r="T2" s="296"/>
      <c r="U2" s="297"/>
    </row>
    <row r="3" spans="1:21" ht="6" customHeight="1">
      <c r="U3" s="152"/>
    </row>
    <row r="4" spans="1:21" ht="20.100000000000001" customHeight="1">
      <c r="A4" s="273" t="s">
        <v>97</v>
      </c>
      <c r="B4" s="301"/>
      <c r="C4" s="301"/>
      <c r="D4" s="301"/>
      <c r="E4" s="301"/>
      <c r="F4" s="301"/>
      <c r="G4" s="301"/>
      <c r="H4" s="301"/>
      <c r="I4" s="301"/>
      <c r="J4" s="301"/>
      <c r="K4" s="301"/>
      <c r="L4" s="301"/>
      <c r="M4" s="301"/>
      <c r="N4" s="301"/>
      <c r="O4" s="301"/>
      <c r="P4" s="301"/>
      <c r="Q4" s="301"/>
      <c r="R4" s="301"/>
      <c r="S4" s="301"/>
      <c r="T4" s="301"/>
      <c r="U4" s="302"/>
    </row>
    <row r="5" spans="1:21" ht="20.100000000000001" customHeight="1">
      <c r="A5" s="303" t="s">
        <v>96</v>
      </c>
      <c r="B5" s="304"/>
      <c r="C5" s="304"/>
      <c r="D5" s="304"/>
      <c r="E5" s="304"/>
      <c r="F5" s="304"/>
      <c r="G5" s="304"/>
      <c r="H5" s="304"/>
      <c r="I5" s="304"/>
      <c r="J5" s="304"/>
      <c r="K5" s="304"/>
      <c r="L5" s="304"/>
      <c r="M5" s="304"/>
      <c r="N5" s="304"/>
      <c r="O5" s="304"/>
      <c r="P5" s="304"/>
      <c r="Q5" s="304"/>
      <c r="R5" s="304"/>
      <c r="S5" s="304"/>
      <c r="T5" s="304"/>
      <c r="U5" s="305"/>
    </row>
    <row r="6" spans="1:21" ht="15" customHeight="1">
      <c r="A6" s="306" t="s">
        <v>110</v>
      </c>
      <c r="B6" s="298" t="s">
        <v>50</v>
      </c>
      <c r="C6" s="298" t="s">
        <v>47</v>
      </c>
      <c r="D6" s="298" t="s">
        <v>48</v>
      </c>
      <c r="E6" s="298" t="s">
        <v>12</v>
      </c>
      <c r="F6" s="298" t="s">
        <v>13</v>
      </c>
      <c r="G6" s="298" t="s">
        <v>30</v>
      </c>
      <c r="H6" s="175" t="s">
        <v>15</v>
      </c>
      <c r="I6" s="175"/>
      <c r="J6" s="175"/>
      <c r="K6" s="175"/>
      <c r="L6" s="175"/>
      <c r="M6" s="175"/>
      <c r="N6" s="175"/>
      <c r="O6" s="175"/>
      <c r="P6" s="175"/>
      <c r="Q6" s="175"/>
      <c r="R6" s="175"/>
      <c r="S6" s="175"/>
      <c r="T6" s="175"/>
      <c r="U6" s="176"/>
    </row>
    <row r="7" spans="1:21" ht="15" customHeight="1">
      <c r="A7" s="307"/>
      <c r="B7" s="299"/>
      <c r="C7" s="299"/>
      <c r="D7" s="299"/>
      <c r="E7" s="299"/>
      <c r="F7" s="299"/>
      <c r="G7" s="299"/>
      <c r="H7" s="309" t="s">
        <v>14</v>
      </c>
      <c r="I7" s="310"/>
      <c r="J7" s="311"/>
      <c r="K7" s="312" t="s">
        <v>54</v>
      </c>
      <c r="L7" s="313"/>
      <c r="M7" s="309" t="s">
        <v>125</v>
      </c>
      <c r="N7" s="310"/>
      <c r="O7" s="310"/>
      <c r="P7" s="310"/>
      <c r="Q7" s="311"/>
      <c r="R7" s="314" t="s">
        <v>54</v>
      </c>
      <c r="S7" s="315"/>
      <c r="T7" s="315"/>
      <c r="U7" s="316"/>
    </row>
    <row r="8" spans="1:21" ht="33" customHeight="1">
      <c r="A8" s="308"/>
      <c r="B8" s="300"/>
      <c r="C8" s="300"/>
      <c r="D8" s="300"/>
      <c r="E8" s="300"/>
      <c r="F8" s="300"/>
      <c r="G8" s="300"/>
      <c r="H8" s="177" t="s">
        <v>163</v>
      </c>
      <c r="I8" s="177" t="s">
        <v>170</v>
      </c>
      <c r="J8" s="177" t="s">
        <v>53</v>
      </c>
      <c r="K8" s="178" t="s">
        <v>55</v>
      </c>
      <c r="L8" s="178" t="s">
        <v>56</v>
      </c>
      <c r="M8" s="177" t="s">
        <v>158</v>
      </c>
      <c r="N8" s="177" t="s">
        <v>157</v>
      </c>
      <c r="O8" s="177" t="s">
        <v>57</v>
      </c>
      <c r="P8" s="177" t="s">
        <v>58</v>
      </c>
      <c r="Q8" s="177" t="s">
        <v>146</v>
      </c>
      <c r="R8" s="178" t="s">
        <v>149</v>
      </c>
      <c r="S8" s="178" t="s">
        <v>150</v>
      </c>
      <c r="T8" s="178" t="s">
        <v>151</v>
      </c>
      <c r="U8" s="178" t="s">
        <v>152</v>
      </c>
    </row>
    <row r="9" spans="1:21" s="129" customFormat="1" ht="15" customHeight="1">
      <c r="A9" s="126" t="s">
        <v>1</v>
      </c>
      <c r="B9" s="126"/>
      <c r="C9" s="127"/>
      <c r="D9" s="127"/>
      <c r="E9" s="127"/>
      <c r="F9" s="127"/>
      <c r="G9" s="128"/>
      <c r="H9" s="128"/>
      <c r="I9" s="128"/>
      <c r="J9" s="128"/>
      <c r="K9" s="128"/>
      <c r="L9" s="128"/>
      <c r="M9" s="128"/>
      <c r="N9" s="128"/>
      <c r="O9" s="128"/>
      <c r="P9" s="128"/>
      <c r="Q9" s="128"/>
      <c r="R9" s="128"/>
      <c r="S9" s="128"/>
      <c r="T9" s="128"/>
      <c r="U9" s="128"/>
    </row>
    <row r="10" spans="1:21" s="129" customFormat="1" ht="15" customHeight="1">
      <c r="A10" s="131"/>
      <c r="B10" s="128" t="s">
        <v>1</v>
      </c>
      <c r="C10" s="128"/>
      <c r="D10" s="128"/>
      <c r="E10" s="128"/>
      <c r="F10" s="128"/>
      <c r="G10" s="128"/>
      <c r="H10" s="128"/>
      <c r="I10" s="128"/>
      <c r="J10" s="128"/>
      <c r="K10" s="128"/>
      <c r="L10" s="128"/>
      <c r="M10" s="130"/>
      <c r="N10" s="130"/>
      <c r="O10" s="130"/>
      <c r="P10" s="128"/>
      <c r="Q10" s="128"/>
      <c r="R10" s="128"/>
      <c r="S10" s="128"/>
      <c r="T10" s="128"/>
      <c r="U10" s="128"/>
    </row>
    <row r="11" spans="1:21" s="129" customFormat="1" ht="15" customHeight="1">
      <c r="A11" s="131"/>
      <c r="B11" s="127"/>
      <c r="C11" s="128" t="s">
        <v>1</v>
      </c>
      <c r="D11" s="128"/>
      <c r="E11" s="128"/>
      <c r="F11" s="131"/>
      <c r="G11" s="127"/>
      <c r="H11" s="127"/>
      <c r="I11" s="132"/>
      <c r="J11" s="132"/>
      <c r="K11" s="132"/>
      <c r="L11" s="133"/>
      <c r="M11" s="133"/>
      <c r="N11" s="134"/>
      <c r="O11" s="134"/>
      <c r="P11" s="134"/>
      <c r="Q11" s="134"/>
      <c r="R11" s="134"/>
      <c r="S11" s="134"/>
      <c r="T11" s="131"/>
      <c r="U11" s="135"/>
    </row>
    <row r="12" spans="1:21" s="129" customFormat="1" ht="15" customHeight="1">
      <c r="A12" s="131"/>
      <c r="B12" s="127"/>
      <c r="C12" s="127"/>
      <c r="D12" s="128" t="s">
        <v>1</v>
      </c>
      <c r="E12" s="128"/>
      <c r="F12" s="131"/>
      <c r="G12" s="127"/>
      <c r="H12" s="127"/>
      <c r="I12" s="133"/>
      <c r="J12" s="133"/>
      <c r="K12" s="133"/>
      <c r="L12" s="135"/>
      <c r="M12" s="136"/>
      <c r="N12" s="136"/>
      <c r="O12" s="137"/>
      <c r="P12" s="138"/>
      <c r="Q12" s="138"/>
      <c r="R12" s="134"/>
      <c r="S12" s="134"/>
      <c r="T12" s="135"/>
      <c r="U12" s="135"/>
    </row>
    <row r="13" spans="1:21" s="129" customFormat="1" ht="15" customHeight="1">
      <c r="A13" s="131"/>
      <c r="B13" s="131"/>
      <c r="C13" s="131"/>
      <c r="D13" s="127"/>
      <c r="E13" s="128" t="s">
        <v>1</v>
      </c>
      <c r="F13" s="128" t="s">
        <v>1</v>
      </c>
      <c r="G13" s="128" t="s">
        <v>1</v>
      </c>
      <c r="H13" s="128" t="s">
        <v>2</v>
      </c>
      <c r="I13" s="128" t="s">
        <v>6</v>
      </c>
      <c r="J13" s="128" t="s">
        <v>3</v>
      </c>
      <c r="K13" s="130" t="s">
        <v>4</v>
      </c>
      <c r="L13" s="130" t="s">
        <v>5</v>
      </c>
      <c r="M13" s="130" t="s">
        <v>7</v>
      </c>
      <c r="N13" s="128" t="s">
        <v>8</v>
      </c>
      <c r="O13" s="128" t="s">
        <v>9</v>
      </c>
      <c r="P13" s="128" t="s">
        <v>10</v>
      </c>
      <c r="Q13" s="128" t="s">
        <v>11</v>
      </c>
      <c r="R13" s="128" t="s">
        <v>98</v>
      </c>
      <c r="S13" s="128" t="s">
        <v>106</v>
      </c>
      <c r="T13" s="128" t="s">
        <v>107</v>
      </c>
      <c r="U13" s="128" t="s">
        <v>148</v>
      </c>
    </row>
    <row r="14" spans="1:21" s="129" customFormat="1" ht="15" customHeight="1">
      <c r="A14" s="131"/>
      <c r="B14" s="131"/>
      <c r="C14" s="131"/>
      <c r="D14" s="131"/>
      <c r="E14" s="127"/>
      <c r="F14" s="128"/>
      <c r="G14" s="128"/>
      <c r="H14" s="128"/>
      <c r="I14" s="128"/>
      <c r="J14" s="128"/>
      <c r="K14" s="130"/>
      <c r="L14" s="130"/>
      <c r="M14" s="130"/>
      <c r="N14" s="128"/>
      <c r="O14" s="128"/>
      <c r="P14" s="128"/>
      <c r="Q14" s="128"/>
      <c r="R14" s="128"/>
      <c r="S14" s="128"/>
      <c r="T14" s="128"/>
      <c r="U14" s="128"/>
    </row>
    <row r="15" spans="1:21" s="129" customFormat="1" ht="15" customHeight="1">
      <c r="A15" s="131"/>
      <c r="B15" s="131"/>
      <c r="C15" s="131"/>
      <c r="D15" s="131"/>
      <c r="E15" s="131"/>
      <c r="F15" s="131"/>
      <c r="G15" s="131"/>
      <c r="H15" s="131"/>
      <c r="I15" s="133"/>
      <c r="J15" s="133"/>
      <c r="K15" s="133"/>
      <c r="L15" s="133"/>
      <c r="M15" s="133"/>
      <c r="N15" s="134"/>
      <c r="O15" s="134"/>
      <c r="P15" s="134"/>
      <c r="Q15" s="134"/>
      <c r="R15" s="134"/>
      <c r="S15" s="134"/>
      <c r="T15" s="131"/>
      <c r="U15" s="135"/>
    </row>
    <row r="16" spans="1:21" s="129" customFormat="1" ht="15" customHeight="1">
      <c r="A16" s="131"/>
      <c r="B16" s="131"/>
      <c r="C16" s="131"/>
      <c r="D16" s="131"/>
      <c r="E16" s="131"/>
      <c r="F16" s="131"/>
      <c r="G16" s="131"/>
      <c r="H16" s="131"/>
      <c r="I16" s="133"/>
      <c r="J16" s="133"/>
      <c r="K16" s="133"/>
      <c r="L16" s="133"/>
      <c r="M16" s="133"/>
      <c r="N16" s="134"/>
      <c r="O16" s="134"/>
      <c r="P16" s="134"/>
      <c r="Q16" s="134"/>
      <c r="R16" s="134"/>
      <c r="S16" s="134"/>
      <c r="T16" s="131"/>
      <c r="U16" s="135"/>
    </row>
    <row r="17" spans="1:21" s="129" customFormat="1" ht="15" customHeight="1">
      <c r="A17" s="131"/>
      <c r="B17" s="131"/>
      <c r="C17" s="131"/>
      <c r="D17" s="131"/>
      <c r="E17" s="131"/>
      <c r="F17" s="131"/>
      <c r="G17" s="131"/>
      <c r="H17" s="131"/>
      <c r="I17" s="133"/>
      <c r="J17" s="133"/>
      <c r="K17" s="133"/>
      <c r="L17" s="133"/>
      <c r="M17" s="133"/>
      <c r="N17" s="134"/>
      <c r="O17" s="134"/>
      <c r="P17" s="134"/>
      <c r="Q17" s="134"/>
      <c r="R17" s="134"/>
      <c r="S17" s="134"/>
      <c r="T17" s="131"/>
      <c r="U17" s="135"/>
    </row>
    <row r="18" spans="1:21" s="129" customFormat="1" ht="15" customHeight="1">
      <c r="A18" s="131"/>
      <c r="B18" s="131"/>
      <c r="C18" s="131"/>
      <c r="D18" s="131"/>
      <c r="E18" s="131"/>
      <c r="F18" s="131"/>
      <c r="G18" s="131"/>
      <c r="H18" s="131"/>
      <c r="I18" s="133"/>
      <c r="J18" s="133"/>
      <c r="K18" s="133"/>
      <c r="L18" s="133"/>
      <c r="M18" s="133"/>
      <c r="N18" s="134"/>
      <c r="O18" s="134"/>
      <c r="P18" s="134"/>
      <c r="Q18" s="134"/>
      <c r="R18" s="134"/>
      <c r="S18" s="134"/>
      <c r="T18" s="131"/>
      <c r="U18" s="135"/>
    </row>
    <row r="19" spans="1:21" s="129" customFormat="1" ht="15" customHeight="1">
      <c r="A19" s="131"/>
      <c r="B19" s="131"/>
      <c r="C19" s="131"/>
      <c r="D19" s="131"/>
      <c r="E19" s="131"/>
      <c r="F19" s="131"/>
      <c r="G19" s="131"/>
      <c r="H19" s="131"/>
      <c r="I19" s="133"/>
      <c r="J19" s="133"/>
      <c r="K19" s="133"/>
      <c r="L19" s="133"/>
      <c r="M19" s="133"/>
      <c r="N19" s="134"/>
      <c r="O19" s="134"/>
      <c r="P19" s="134"/>
      <c r="Q19" s="134"/>
      <c r="R19" s="134"/>
      <c r="S19" s="134"/>
      <c r="T19" s="131"/>
      <c r="U19" s="135"/>
    </row>
    <row r="20" spans="1:21" s="129" customFormat="1" ht="15" customHeight="1">
      <c r="A20" s="131"/>
      <c r="B20" s="131"/>
      <c r="C20" s="131"/>
      <c r="D20" s="131"/>
      <c r="E20" s="131"/>
      <c r="F20" s="131"/>
      <c r="G20" s="131"/>
      <c r="H20" s="131"/>
      <c r="I20" s="133"/>
      <c r="J20" s="133"/>
      <c r="K20" s="133"/>
      <c r="L20" s="133"/>
      <c r="M20" s="133"/>
      <c r="N20" s="134"/>
      <c r="O20" s="134"/>
      <c r="P20" s="134"/>
      <c r="Q20" s="134"/>
      <c r="R20" s="134"/>
      <c r="S20" s="134"/>
      <c r="T20" s="131"/>
      <c r="U20" s="135"/>
    </row>
    <row r="21" spans="1:21" s="129" customFormat="1" ht="15" customHeight="1">
      <c r="A21" s="131"/>
      <c r="B21" s="131"/>
      <c r="C21" s="131"/>
      <c r="D21" s="131"/>
      <c r="E21" s="131"/>
      <c r="F21" s="131"/>
      <c r="G21" s="131"/>
      <c r="H21" s="131"/>
      <c r="I21" s="133"/>
      <c r="J21" s="133"/>
      <c r="K21" s="133"/>
      <c r="L21" s="133"/>
      <c r="M21" s="133"/>
      <c r="N21" s="134"/>
      <c r="O21" s="134"/>
      <c r="P21" s="134"/>
      <c r="Q21" s="134"/>
      <c r="R21" s="134"/>
      <c r="S21" s="134"/>
      <c r="T21" s="131"/>
      <c r="U21" s="135"/>
    </row>
    <row r="22" spans="1:21" s="129" customFormat="1" ht="15" customHeight="1">
      <c r="A22" s="131"/>
      <c r="B22" s="131"/>
      <c r="C22" s="131"/>
      <c r="D22" s="131"/>
      <c r="E22" s="131"/>
      <c r="F22" s="131"/>
      <c r="G22" s="131"/>
      <c r="H22" s="131"/>
      <c r="I22" s="133"/>
      <c r="J22" s="133"/>
      <c r="K22" s="133"/>
      <c r="L22" s="133"/>
      <c r="M22" s="133"/>
      <c r="N22" s="134"/>
      <c r="O22" s="134"/>
      <c r="P22" s="134"/>
      <c r="Q22" s="134"/>
      <c r="R22" s="134"/>
      <c r="S22" s="134"/>
      <c r="T22" s="131"/>
      <c r="U22" s="135"/>
    </row>
    <row r="23" spans="1:21" s="129" customFormat="1" ht="15" customHeight="1">
      <c r="A23" s="131"/>
      <c r="B23" s="131"/>
      <c r="C23" s="131"/>
      <c r="D23" s="131"/>
      <c r="E23" s="131"/>
      <c r="F23" s="131"/>
      <c r="G23" s="131"/>
      <c r="H23" s="131"/>
      <c r="I23" s="133"/>
      <c r="J23" s="133"/>
      <c r="K23" s="133"/>
      <c r="L23" s="133"/>
      <c r="M23" s="133"/>
      <c r="N23" s="134"/>
      <c r="O23" s="134"/>
      <c r="P23" s="134"/>
      <c r="Q23" s="134"/>
      <c r="R23" s="134"/>
      <c r="S23" s="134"/>
      <c r="T23" s="131"/>
      <c r="U23" s="135"/>
    </row>
    <row r="24" spans="1:21" s="129" customFormat="1" ht="15" customHeight="1">
      <c r="A24" s="131"/>
      <c r="B24" s="131"/>
      <c r="C24" s="131"/>
      <c r="D24" s="131"/>
      <c r="E24" s="131"/>
      <c r="F24" s="131"/>
      <c r="G24" s="131"/>
      <c r="H24" s="131"/>
      <c r="I24" s="133"/>
      <c r="J24" s="133"/>
      <c r="K24" s="133"/>
      <c r="L24" s="133"/>
      <c r="M24" s="133"/>
      <c r="N24" s="134"/>
      <c r="O24" s="134"/>
      <c r="P24" s="134"/>
      <c r="Q24" s="134"/>
      <c r="R24" s="134"/>
      <c r="S24" s="134"/>
      <c r="T24" s="131"/>
      <c r="U24" s="135"/>
    </row>
    <row r="25" spans="1:21" s="129" customFormat="1" ht="15" customHeight="1">
      <c r="A25" s="131"/>
      <c r="B25" s="131"/>
      <c r="C25" s="131"/>
      <c r="D25" s="131"/>
      <c r="E25" s="131"/>
      <c r="F25" s="131"/>
      <c r="G25" s="131"/>
      <c r="H25" s="131"/>
      <c r="I25" s="133"/>
      <c r="J25" s="133"/>
      <c r="K25" s="133"/>
      <c r="L25" s="133"/>
      <c r="M25" s="133"/>
      <c r="N25" s="134"/>
      <c r="O25" s="134"/>
      <c r="P25" s="134"/>
      <c r="Q25" s="134"/>
      <c r="R25" s="134"/>
      <c r="S25" s="134"/>
      <c r="T25" s="131"/>
      <c r="U25" s="135"/>
    </row>
    <row r="26" spans="1:21" s="129" customFormat="1" ht="15" customHeight="1">
      <c r="A26" s="131"/>
      <c r="B26" s="131"/>
      <c r="C26" s="131"/>
      <c r="D26" s="131"/>
      <c r="E26" s="131"/>
      <c r="F26" s="131"/>
      <c r="G26" s="131"/>
      <c r="H26" s="131"/>
      <c r="I26" s="133"/>
      <c r="J26" s="133"/>
      <c r="K26" s="133"/>
      <c r="L26" s="133"/>
      <c r="M26" s="133"/>
      <c r="N26" s="134"/>
      <c r="O26" s="134"/>
      <c r="P26" s="134"/>
      <c r="Q26" s="134"/>
      <c r="R26" s="134"/>
      <c r="S26" s="134"/>
      <c r="T26" s="131"/>
      <c r="U26" s="135"/>
    </row>
    <row r="27" spans="1:21" s="129" customFormat="1" ht="15" customHeight="1">
      <c r="A27" s="131"/>
      <c r="B27" s="131"/>
      <c r="C27" s="131"/>
      <c r="D27" s="131"/>
      <c r="E27" s="131"/>
      <c r="F27" s="131"/>
      <c r="G27" s="131"/>
      <c r="H27" s="131"/>
      <c r="I27" s="133"/>
      <c r="J27" s="133"/>
      <c r="K27" s="133"/>
      <c r="L27" s="133"/>
      <c r="M27" s="133"/>
      <c r="N27" s="134"/>
      <c r="O27" s="134"/>
      <c r="P27" s="134"/>
      <c r="Q27" s="134"/>
      <c r="R27" s="134"/>
      <c r="S27" s="134"/>
      <c r="T27" s="131"/>
      <c r="U27" s="135"/>
    </row>
    <row r="28" spans="1:21" s="129" customFormat="1" ht="15" customHeight="1">
      <c r="A28" s="131"/>
      <c r="B28" s="131"/>
      <c r="C28" s="131"/>
      <c r="D28" s="131"/>
      <c r="E28" s="131"/>
      <c r="F28" s="131"/>
      <c r="G28" s="131"/>
      <c r="H28" s="131"/>
      <c r="I28" s="133"/>
      <c r="J28" s="133"/>
      <c r="K28" s="133"/>
      <c r="L28" s="133"/>
      <c r="M28" s="133"/>
      <c r="N28" s="134"/>
      <c r="O28" s="134"/>
      <c r="P28" s="134"/>
      <c r="Q28" s="134"/>
      <c r="R28" s="134"/>
      <c r="S28" s="134"/>
      <c r="T28" s="131"/>
      <c r="U28" s="135"/>
    </row>
    <row r="29" spans="1:21" s="129" customFormat="1" ht="15" customHeight="1">
      <c r="A29" s="131"/>
      <c r="B29" s="131"/>
      <c r="C29" s="131"/>
      <c r="D29" s="131"/>
      <c r="E29" s="131"/>
      <c r="F29" s="131"/>
      <c r="G29" s="131"/>
      <c r="H29" s="131"/>
      <c r="I29" s="133"/>
      <c r="J29" s="133"/>
      <c r="K29" s="133"/>
      <c r="L29" s="133"/>
      <c r="M29" s="133"/>
      <c r="N29" s="134"/>
      <c r="O29" s="134"/>
      <c r="P29" s="134"/>
      <c r="Q29" s="134"/>
      <c r="R29" s="134"/>
      <c r="S29" s="134"/>
      <c r="T29" s="131"/>
      <c r="U29" s="135"/>
    </row>
    <row r="30" spans="1:21" s="129" customFormat="1" ht="15" customHeight="1">
      <c r="A30" s="131"/>
      <c r="B30" s="131"/>
      <c r="C30" s="131"/>
      <c r="D30" s="131"/>
      <c r="E30" s="131"/>
      <c r="F30" s="131"/>
      <c r="G30" s="131"/>
      <c r="H30" s="131"/>
      <c r="I30" s="133"/>
      <c r="J30" s="133"/>
      <c r="K30" s="133"/>
      <c r="L30" s="133"/>
      <c r="M30" s="133"/>
      <c r="N30" s="134"/>
      <c r="O30" s="134"/>
      <c r="P30" s="134"/>
      <c r="Q30" s="134"/>
      <c r="R30" s="134"/>
      <c r="S30" s="134"/>
      <c r="T30" s="131"/>
      <c r="U30" s="135"/>
    </row>
    <row r="31" spans="1:21" s="129" customFormat="1" ht="15" customHeight="1">
      <c r="A31" s="131"/>
      <c r="B31" s="131"/>
      <c r="C31" s="131"/>
      <c r="D31" s="131"/>
      <c r="E31" s="131"/>
      <c r="F31" s="131"/>
      <c r="G31" s="131"/>
      <c r="H31" s="131"/>
      <c r="I31" s="133"/>
      <c r="J31" s="133"/>
      <c r="K31" s="133"/>
      <c r="L31" s="133"/>
      <c r="M31" s="133"/>
      <c r="N31" s="134"/>
      <c r="O31" s="134"/>
      <c r="P31" s="134"/>
      <c r="Q31" s="134"/>
      <c r="R31" s="134"/>
      <c r="S31" s="134"/>
      <c r="T31" s="131"/>
      <c r="U31" s="135"/>
    </row>
    <row r="32" spans="1:21" s="129" customFormat="1" ht="15" customHeight="1">
      <c r="A32" s="131"/>
      <c r="B32" s="131"/>
      <c r="C32" s="131"/>
      <c r="D32" s="131"/>
      <c r="E32" s="131"/>
      <c r="F32" s="131"/>
      <c r="G32" s="131"/>
      <c r="H32" s="131"/>
      <c r="I32" s="133"/>
      <c r="J32" s="133"/>
      <c r="K32" s="133"/>
      <c r="L32" s="133"/>
      <c r="M32" s="133"/>
      <c r="N32" s="134"/>
      <c r="O32" s="134"/>
      <c r="P32" s="134"/>
      <c r="Q32" s="134"/>
      <c r="R32" s="134"/>
      <c r="S32" s="134"/>
      <c r="T32" s="131"/>
      <c r="U32" s="135"/>
    </row>
    <row r="33" spans="1:21" s="129" customFormat="1" ht="15" customHeight="1">
      <c r="A33" s="131"/>
      <c r="B33" s="131"/>
      <c r="C33" s="131"/>
      <c r="D33" s="131"/>
      <c r="E33" s="131"/>
      <c r="F33" s="131"/>
      <c r="G33" s="131"/>
      <c r="H33" s="131"/>
      <c r="I33" s="133"/>
      <c r="J33" s="133"/>
      <c r="K33" s="133"/>
      <c r="L33" s="133"/>
      <c r="M33" s="133"/>
      <c r="N33" s="134"/>
      <c r="O33" s="134"/>
      <c r="P33" s="134"/>
      <c r="Q33" s="134"/>
      <c r="R33" s="134"/>
      <c r="S33" s="134"/>
      <c r="T33" s="131"/>
      <c r="U33" s="135"/>
    </row>
    <row r="34" spans="1:21" s="129" customFormat="1" ht="15" customHeight="1">
      <c r="A34" s="131"/>
      <c r="B34" s="131"/>
      <c r="C34" s="131"/>
      <c r="D34" s="131"/>
      <c r="E34" s="131"/>
      <c r="F34" s="131"/>
      <c r="G34" s="131"/>
      <c r="H34" s="131"/>
      <c r="I34" s="133"/>
      <c r="J34" s="133"/>
      <c r="K34" s="133"/>
      <c r="L34" s="133"/>
      <c r="M34" s="133"/>
      <c r="N34" s="134"/>
      <c r="O34" s="134"/>
      <c r="P34" s="134"/>
      <c r="Q34" s="134"/>
      <c r="R34" s="134"/>
      <c r="S34" s="134"/>
      <c r="T34" s="131"/>
      <c r="U34" s="135"/>
    </row>
    <row r="35" spans="1:21" s="129" customFormat="1" ht="15" customHeight="1">
      <c r="A35" s="131"/>
      <c r="B35" s="131"/>
      <c r="C35" s="131"/>
      <c r="D35" s="131"/>
      <c r="E35" s="131"/>
      <c r="F35" s="131"/>
      <c r="G35" s="131"/>
      <c r="H35" s="131"/>
      <c r="I35" s="133"/>
      <c r="J35" s="133"/>
      <c r="K35" s="133"/>
      <c r="L35" s="133"/>
      <c r="M35" s="133"/>
      <c r="N35" s="134"/>
      <c r="O35" s="134"/>
      <c r="P35" s="134"/>
      <c r="Q35" s="134"/>
      <c r="R35" s="134"/>
      <c r="S35" s="134"/>
      <c r="T35" s="131"/>
      <c r="U35" s="135"/>
    </row>
    <row r="36" spans="1:21" s="129" customFormat="1" ht="15" customHeight="1">
      <c r="A36" s="131"/>
      <c r="B36" s="131"/>
      <c r="C36" s="131"/>
      <c r="D36" s="131"/>
      <c r="E36" s="131"/>
      <c r="F36" s="131"/>
      <c r="G36" s="131"/>
      <c r="H36" s="131"/>
      <c r="I36" s="133"/>
      <c r="J36" s="133"/>
      <c r="K36" s="133"/>
      <c r="L36" s="133"/>
      <c r="M36" s="133"/>
      <c r="N36" s="134"/>
      <c r="O36" s="134"/>
      <c r="P36" s="134"/>
      <c r="Q36" s="134"/>
      <c r="R36" s="134"/>
      <c r="S36" s="134"/>
      <c r="T36" s="131"/>
      <c r="U36" s="135"/>
    </row>
    <row r="37" spans="1:21" s="129" customFormat="1" ht="15" customHeight="1">
      <c r="A37" s="131"/>
      <c r="B37" s="131"/>
      <c r="C37" s="131"/>
      <c r="D37" s="131"/>
      <c r="E37" s="131"/>
      <c r="F37" s="127"/>
      <c r="G37" s="131"/>
      <c r="H37" s="131"/>
      <c r="I37" s="133"/>
      <c r="J37" s="133"/>
      <c r="K37" s="133"/>
      <c r="L37" s="133"/>
      <c r="M37" s="133"/>
      <c r="N37" s="134"/>
      <c r="O37" s="134"/>
      <c r="P37" s="134"/>
      <c r="Q37" s="134"/>
      <c r="R37" s="134"/>
      <c r="S37" s="134"/>
      <c r="T37" s="131"/>
      <c r="U37" s="135"/>
    </row>
    <row r="38" spans="1:21" s="129" customFormat="1" ht="15" customHeight="1">
      <c r="A38" s="131"/>
      <c r="B38" s="131"/>
      <c r="C38" s="131"/>
      <c r="D38" s="131"/>
      <c r="E38" s="131"/>
      <c r="F38" s="131"/>
      <c r="G38" s="131"/>
      <c r="H38" s="131"/>
      <c r="I38" s="133"/>
      <c r="J38" s="133"/>
      <c r="K38" s="133"/>
      <c r="L38" s="133"/>
      <c r="M38" s="133"/>
      <c r="N38" s="134"/>
      <c r="O38" s="134"/>
      <c r="P38" s="134"/>
      <c r="Q38" s="134"/>
      <c r="R38" s="134"/>
      <c r="S38" s="134"/>
      <c r="T38" s="131"/>
      <c r="U38" s="135"/>
    </row>
    <row r="39" spans="1:21" s="129" customFormat="1" ht="15" customHeight="1">
      <c r="A39" s="131"/>
      <c r="B39" s="131"/>
      <c r="C39" s="131"/>
      <c r="D39" s="131"/>
      <c r="E39" s="131"/>
      <c r="F39" s="127" t="s">
        <v>147</v>
      </c>
      <c r="G39" s="131"/>
      <c r="H39" s="131"/>
      <c r="I39" s="133"/>
      <c r="J39" s="133"/>
      <c r="K39" s="133"/>
      <c r="L39" s="133"/>
      <c r="M39" s="133"/>
      <c r="N39" s="134"/>
      <c r="O39" s="134"/>
      <c r="P39" s="134"/>
      <c r="Q39" s="134"/>
      <c r="R39" s="134"/>
      <c r="S39" s="134"/>
      <c r="T39" s="131"/>
      <c r="U39" s="135"/>
    </row>
    <row r="40" spans="1:21" s="129" customFormat="1" ht="15" customHeight="1">
      <c r="A40" s="139"/>
      <c r="B40" s="139"/>
      <c r="C40" s="139"/>
      <c r="D40" s="139"/>
      <c r="E40" s="139"/>
      <c r="F40" s="139"/>
      <c r="G40" s="139"/>
      <c r="H40" s="139"/>
      <c r="I40" s="140"/>
      <c r="J40" s="140"/>
      <c r="K40" s="140"/>
      <c r="L40" s="140"/>
      <c r="M40" s="140"/>
      <c r="N40" s="141"/>
      <c r="O40" s="141"/>
      <c r="P40" s="141"/>
      <c r="Q40" s="141"/>
      <c r="R40" s="141"/>
      <c r="S40" s="141"/>
      <c r="T40" s="139"/>
      <c r="U40" s="142"/>
    </row>
    <row r="41" spans="1:21">
      <c r="A41" s="45"/>
      <c r="B41" s="120"/>
      <c r="C41" s="45"/>
      <c r="D41" s="45"/>
      <c r="F41" s="45"/>
    </row>
    <row r="42" spans="1:21">
      <c r="B42" s="46"/>
      <c r="C42" s="47"/>
      <c r="D42" s="47"/>
      <c r="N42" s="48"/>
      <c r="O42" s="48"/>
    </row>
    <row r="43" spans="1:21">
      <c r="B43" s="49"/>
      <c r="C43" s="49"/>
      <c r="D43" s="49"/>
      <c r="N43" s="50"/>
      <c r="O43" s="50"/>
    </row>
  </sheetData>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19685039370078741" right="0.19685039370078741" top="1.6535433070866143" bottom="0.47244094488188981" header="0.19685039370078741" footer="0.19685039370078741"/>
  <pageSetup scale="65" orientation="landscape" r:id="rId1"/>
  <headerFooter scaleWithDoc="0">
    <oddHeader>&amp;C&amp;G</oddHeader>
    <oddFooter>&amp;C&amp;G</oddFooter>
  </headerFooter>
  <ignoredErrors>
    <ignoredError sqref="B10 C11:G12 A9 C15:G15 C14:D14 C13:P13" numberStoredAsText="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zoomScaleSheetLayoutView="70" workbookViewId="0">
      <selection activeCell="E9" sqref="E9"/>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270" t="s">
        <v>117</v>
      </c>
      <c r="B1" s="271"/>
      <c r="C1" s="272"/>
    </row>
    <row r="2" spans="1:20" ht="6" customHeight="1">
      <c r="C2" s="121"/>
    </row>
    <row r="3" spans="1:20" s="121" customFormat="1" ht="20.100000000000001" customHeight="1">
      <c r="A3" s="273" t="s">
        <v>91</v>
      </c>
      <c r="B3" s="274"/>
      <c r="C3" s="275"/>
      <c r="D3" s="122"/>
      <c r="E3" s="122"/>
      <c r="F3" s="122"/>
      <c r="G3" s="122"/>
      <c r="H3" s="122"/>
      <c r="I3" s="122"/>
      <c r="J3" s="122"/>
      <c r="K3" s="122"/>
      <c r="L3" s="122"/>
      <c r="M3" s="122"/>
      <c r="N3" s="122"/>
      <c r="O3" s="122"/>
      <c r="P3" s="122"/>
      <c r="Q3" s="122"/>
      <c r="R3" s="122"/>
      <c r="S3" s="122"/>
      <c r="T3" s="122"/>
    </row>
    <row r="4" spans="1:20" s="121" customFormat="1" ht="20.100000000000001" customHeight="1">
      <c r="A4" s="273" t="s">
        <v>29</v>
      </c>
      <c r="B4" s="274"/>
      <c r="C4" s="275"/>
      <c r="D4" s="122"/>
      <c r="E4" s="122"/>
      <c r="F4" s="122"/>
      <c r="G4" s="122"/>
      <c r="H4" s="122"/>
      <c r="I4" s="122"/>
      <c r="J4" s="122"/>
      <c r="K4" s="122"/>
      <c r="L4" s="122"/>
      <c r="M4" s="122"/>
      <c r="N4" s="122"/>
      <c r="O4" s="122"/>
      <c r="P4" s="122"/>
      <c r="Q4" s="122"/>
      <c r="R4" s="122"/>
      <c r="S4" s="122"/>
      <c r="T4" s="122"/>
    </row>
    <row r="5" spans="1:20" s="121" customFormat="1" ht="20.100000000000001" customHeight="1">
      <c r="A5" s="273" t="s">
        <v>109</v>
      </c>
      <c r="B5" s="274"/>
      <c r="C5" s="275"/>
      <c r="D5" s="122"/>
      <c r="E5" s="122"/>
      <c r="F5" s="122"/>
      <c r="G5" s="122"/>
      <c r="H5" s="122"/>
      <c r="I5" s="122"/>
      <c r="J5" s="122"/>
      <c r="K5" s="122"/>
      <c r="L5" s="122"/>
      <c r="M5" s="122"/>
      <c r="N5" s="122"/>
      <c r="O5" s="122"/>
      <c r="P5" s="122"/>
      <c r="Q5" s="122"/>
      <c r="R5" s="122"/>
      <c r="S5" s="122"/>
      <c r="T5" s="122"/>
    </row>
    <row r="6" spans="1:20" ht="30" customHeight="1">
      <c r="A6" s="323" t="s">
        <v>120</v>
      </c>
      <c r="B6" s="324"/>
      <c r="C6" s="325"/>
    </row>
    <row r="7" spans="1:20" s="77" customFormat="1" ht="15" customHeight="1">
      <c r="A7" s="143"/>
      <c r="B7" s="109"/>
      <c r="C7" s="123"/>
    </row>
    <row r="8" spans="1:20" s="77" customFormat="1" ht="15" customHeight="1">
      <c r="A8" s="317"/>
      <c r="B8" s="318"/>
      <c r="C8" s="319"/>
    </row>
    <row r="9" spans="1:20" s="77" customFormat="1" ht="15" customHeight="1">
      <c r="A9" s="317"/>
      <c r="B9" s="318"/>
      <c r="C9" s="319"/>
    </row>
    <row r="10" spans="1:20" s="77" customFormat="1" ht="15" customHeight="1">
      <c r="A10" s="317"/>
      <c r="B10" s="318"/>
      <c r="C10" s="319"/>
    </row>
    <row r="11" spans="1:20" s="77" customFormat="1" ht="15" customHeight="1">
      <c r="A11" s="317"/>
      <c r="B11" s="318"/>
      <c r="C11" s="319"/>
    </row>
    <row r="12" spans="1:20" s="77" customFormat="1" ht="15" customHeight="1">
      <c r="A12" s="317"/>
      <c r="B12" s="318"/>
      <c r="C12" s="319"/>
    </row>
    <row r="13" spans="1:20" s="77" customFormat="1" ht="15" customHeight="1">
      <c r="A13" s="317"/>
      <c r="B13" s="318"/>
      <c r="C13" s="319"/>
    </row>
    <row r="14" spans="1:20" s="77" customFormat="1" ht="15" customHeight="1">
      <c r="A14" s="317"/>
      <c r="B14" s="318"/>
      <c r="C14" s="319"/>
    </row>
    <row r="15" spans="1:20" s="77" customFormat="1" ht="15" customHeight="1">
      <c r="A15" s="317"/>
      <c r="B15" s="318"/>
      <c r="C15" s="319"/>
    </row>
    <row r="16" spans="1:20" s="77" customFormat="1" ht="15" customHeight="1">
      <c r="A16" s="317"/>
      <c r="B16" s="318"/>
      <c r="C16" s="319"/>
    </row>
    <row r="17" spans="1:3" s="77" customFormat="1" ht="15" customHeight="1">
      <c r="A17" s="317"/>
      <c r="B17" s="318"/>
      <c r="C17" s="319"/>
    </row>
    <row r="18" spans="1:3" s="77" customFormat="1" ht="15" customHeight="1">
      <c r="A18" s="317"/>
      <c r="B18" s="318"/>
      <c r="C18" s="319"/>
    </row>
    <row r="19" spans="1:3" s="77" customFormat="1" ht="15" customHeight="1">
      <c r="A19" s="317"/>
      <c r="B19" s="318"/>
      <c r="C19" s="319"/>
    </row>
    <row r="20" spans="1:3" s="77" customFormat="1" ht="15" customHeight="1">
      <c r="A20" s="317"/>
      <c r="B20" s="318"/>
      <c r="C20" s="319"/>
    </row>
    <row r="21" spans="1:3" s="77" customFormat="1" ht="15" customHeight="1">
      <c r="A21" s="317"/>
      <c r="B21" s="318"/>
      <c r="C21" s="319"/>
    </row>
    <row r="22" spans="1:3" s="77" customFormat="1" ht="15" customHeight="1">
      <c r="A22" s="317"/>
      <c r="B22" s="318"/>
      <c r="C22" s="319"/>
    </row>
    <row r="23" spans="1:3" s="77" customFormat="1" ht="15" customHeight="1">
      <c r="A23" s="317"/>
      <c r="B23" s="318"/>
      <c r="C23" s="319"/>
    </row>
    <row r="24" spans="1:3" s="77" customFormat="1" ht="15" customHeight="1">
      <c r="A24" s="317"/>
      <c r="B24" s="318"/>
      <c r="C24" s="319"/>
    </row>
    <row r="25" spans="1:3" s="77" customFormat="1" ht="15" customHeight="1">
      <c r="A25" s="317"/>
      <c r="B25" s="318"/>
      <c r="C25" s="319"/>
    </row>
    <row r="26" spans="1:3" s="77" customFormat="1" ht="15" customHeight="1">
      <c r="A26" s="317"/>
      <c r="B26" s="318"/>
      <c r="C26" s="319"/>
    </row>
    <row r="27" spans="1:3" s="77" customFormat="1" ht="15" customHeight="1">
      <c r="A27" s="317"/>
      <c r="B27" s="318"/>
      <c r="C27" s="319"/>
    </row>
    <row r="28" spans="1:3" s="77" customFormat="1" ht="15" customHeight="1">
      <c r="A28" s="317"/>
      <c r="B28" s="318"/>
      <c r="C28" s="319"/>
    </row>
    <row r="29" spans="1:3" s="77" customFormat="1" ht="15" customHeight="1">
      <c r="A29" s="317"/>
      <c r="B29" s="318"/>
      <c r="C29" s="319"/>
    </row>
    <row r="30" spans="1:3" s="77" customFormat="1" ht="15" customHeight="1">
      <c r="A30" s="317"/>
      <c r="B30" s="318"/>
      <c r="C30" s="319"/>
    </row>
    <row r="31" spans="1:3" s="77" customFormat="1" ht="15" customHeight="1">
      <c r="A31" s="320"/>
      <c r="B31" s="321"/>
      <c r="C31" s="322"/>
    </row>
    <row r="33" spans="1:3">
      <c r="A33" s="42"/>
      <c r="B33" s="42"/>
      <c r="C33" s="13"/>
    </row>
    <row r="34" spans="1:3">
      <c r="A34" s="43"/>
      <c r="B34" s="43"/>
      <c r="C34" s="16"/>
    </row>
  </sheetData>
  <mergeCells count="29">
    <mergeCell ref="A14:C14"/>
    <mergeCell ref="A4:C4"/>
    <mergeCell ref="A1:C1"/>
    <mergeCell ref="A3:C3"/>
    <mergeCell ref="A5:C5"/>
    <mergeCell ref="A6:C6"/>
    <mergeCell ref="A8:C8"/>
    <mergeCell ref="A9:C9"/>
    <mergeCell ref="A10:C10"/>
    <mergeCell ref="A11:C11"/>
    <mergeCell ref="A12:C12"/>
    <mergeCell ref="A13:C13"/>
    <mergeCell ref="A15:C15"/>
    <mergeCell ref="A16:C16"/>
    <mergeCell ref="A17:C17"/>
    <mergeCell ref="A18:C18"/>
    <mergeCell ref="A22:C22"/>
    <mergeCell ref="A19:C19"/>
    <mergeCell ref="A20:C20"/>
    <mergeCell ref="A21:C21"/>
    <mergeCell ref="A29:C29"/>
    <mergeCell ref="A30:C30"/>
    <mergeCell ref="A23:C23"/>
    <mergeCell ref="A24:C24"/>
    <mergeCell ref="A31:C31"/>
    <mergeCell ref="A25:C25"/>
    <mergeCell ref="A26:C26"/>
    <mergeCell ref="A27:C27"/>
    <mergeCell ref="A28:C2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C11 A11" numberStoredAsText="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6"/>
  <sheetViews>
    <sheetView showGridLines="0" tabSelected="1" zoomScale="70" zoomScaleNormal="70" workbookViewId="0">
      <selection activeCell="H37" sqref="H37"/>
    </sheetView>
  </sheetViews>
  <sheetFormatPr baseColWidth="10" defaultColWidth="11.42578125" defaultRowHeight="13.5"/>
  <cols>
    <col min="1" max="7" width="5" style="1" customWidth="1"/>
    <col min="8" max="8" width="60.7109375" style="1" customWidth="1"/>
    <col min="9" max="9" width="12.140625" style="1" customWidth="1"/>
    <col min="10" max="13" width="12.7109375" style="1" customWidth="1"/>
    <col min="14" max="14" width="12.7109375" style="1" bestFit="1" customWidth="1"/>
    <col min="15" max="15" width="10.42578125" style="1" bestFit="1" customWidth="1"/>
    <col min="16" max="16384" width="11.42578125" style="1"/>
  </cols>
  <sheetData>
    <row r="1" spans="1:15" ht="34.9" customHeight="1">
      <c r="A1" s="270" t="s">
        <v>178</v>
      </c>
      <c r="B1" s="271"/>
      <c r="C1" s="271"/>
      <c r="D1" s="271"/>
      <c r="E1" s="271"/>
      <c r="F1" s="271"/>
      <c r="G1" s="271"/>
      <c r="H1" s="271"/>
      <c r="I1" s="271"/>
      <c r="J1" s="271"/>
      <c r="K1" s="271"/>
      <c r="L1" s="271"/>
      <c r="M1" s="271"/>
      <c r="N1" s="271"/>
      <c r="O1" s="272"/>
    </row>
    <row r="2" spans="1:15" ht="7.9" customHeight="1">
      <c r="A2" s="204"/>
      <c r="B2" s="204"/>
      <c r="C2" s="204"/>
      <c r="D2" s="204"/>
      <c r="E2" s="204"/>
      <c r="F2" s="204"/>
      <c r="G2" s="204"/>
      <c r="H2" s="204"/>
      <c r="I2" s="204"/>
      <c r="J2" s="204"/>
      <c r="K2" s="204"/>
      <c r="L2" s="204"/>
      <c r="M2" s="204"/>
      <c r="N2" s="204"/>
      <c r="O2" s="204"/>
    </row>
    <row r="3" spans="1:15" ht="19.149999999999999" customHeight="1">
      <c r="A3" s="335" t="s">
        <v>217</v>
      </c>
      <c r="B3" s="336"/>
      <c r="C3" s="336"/>
      <c r="D3" s="336"/>
      <c r="E3" s="336"/>
      <c r="F3" s="336"/>
      <c r="G3" s="336"/>
      <c r="H3" s="336"/>
      <c r="I3" s="336"/>
      <c r="J3" s="336"/>
      <c r="K3" s="336"/>
      <c r="L3" s="336"/>
      <c r="M3" s="336"/>
      <c r="N3" s="336"/>
      <c r="O3" s="337"/>
    </row>
    <row r="4" spans="1:15" ht="19.149999999999999" customHeight="1">
      <c r="A4" s="335" t="s">
        <v>275</v>
      </c>
      <c r="B4" s="336"/>
      <c r="C4" s="336"/>
      <c r="D4" s="336"/>
      <c r="E4" s="336"/>
      <c r="F4" s="336"/>
      <c r="G4" s="336"/>
      <c r="H4" s="336"/>
      <c r="I4" s="336"/>
      <c r="J4" s="336"/>
      <c r="K4" s="336"/>
      <c r="L4" s="336"/>
      <c r="M4" s="336"/>
      <c r="N4" s="336"/>
      <c r="O4" s="337"/>
    </row>
    <row r="5" spans="1:15" ht="19.899999999999999" customHeight="1">
      <c r="A5" s="268" t="s">
        <v>110</v>
      </c>
      <c r="B5" s="268" t="s">
        <v>179</v>
      </c>
      <c r="C5" s="268" t="s">
        <v>50</v>
      </c>
      <c r="D5" s="268" t="s">
        <v>47</v>
      </c>
      <c r="E5" s="268" t="s">
        <v>48</v>
      </c>
      <c r="F5" s="268" t="s">
        <v>12</v>
      </c>
      <c r="G5" s="268" t="s">
        <v>92</v>
      </c>
      <c r="H5" s="338" t="s">
        <v>13</v>
      </c>
      <c r="I5" s="268" t="s">
        <v>180</v>
      </c>
      <c r="J5" s="286" t="s">
        <v>181</v>
      </c>
      <c r="K5" s="287"/>
      <c r="L5" s="329"/>
      <c r="M5" s="286" t="s">
        <v>182</v>
      </c>
      <c r="N5" s="287"/>
      <c r="O5" s="329"/>
    </row>
    <row r="6" spans="1:15" ht="19.899999999999999" customHeight="1">
      <c r="A6" s="269"/>
      <c r="B6" s="269"/>
      <c r="C6" s="269"/>
      <c r="D6" s="269"/>
      <c r="E6" s="269"/>
      <c r="F6" s="269"/>
      <c r="G6" s="269"/>
      <c r="H6" s="339"/>
      <c r="I6" s="269"/>
      <c r="J6" s="206" t="s">
        <v>183</v>
      </c>
      <c r="K6" s="206" t="s">
        <v>187</v>
      </c>
      <c r="L6" s="206" t="s">
        <v>184</v>
      </c>
      <c r="M6" s="206" t="s">
        <v>121</v>
      </c>
      <c r="N6" s="206" t="s">
        <v>171</v>
      </c>
      <c r="O6" s="206" t="s">
        <v>21</v>
      </c>
    </row>
    <row r="7" spans="1:15" s="186" customFormat="1" ht="15" customHeight="1">
      <c r="A7" s="185" t="s">
        <v>277</v>
      </c>
      <c r="B7" s="185" t="s">
        <v>278</v>
      </c>
      <c r="C7" s="185" t="s">
        <v>279</v>
      </c>
      <c r="D7" s="185" t="s">
        <v>278</v>
      </c>
      <c r="E7" s="185" t="s">
        <v>279</v>
      </c>
      <c r="F7" s="185" t="s">
        <v>280</v>
      </c>
      <c r="G7" s="185"/>
      <c r="H7" s="205" t="s">
        <v>245</v>
      </c>
      <c r="I7" s="185" t="s">
        <v>246</v>
      </c>
      <c r="J7" s="263">
        <v>3500</v>
      </c>
      <c r="K7" s="263">
        <v>2250</v>
      </c>
      <c r="L7" s="263">
        <v>2250</v>
      </c>
      <c r="M7" s="185" t="s">
        <v>2</v>
      </c>
      <c r="N7" s="185" t="s">
        <v>2</v>
      </c>
      <c r="O7" s="185" t="s">
        <v>2</v>
      </c>
    </row>
    <row r="8" spans="1:15">
      <c r="A8" s="330"/>
      <c r="B8" s="331"/>
      <c r="C8" s="331"/>
      <c r="D8" s="331"/>
      <c r="E8" s="331"/>
      <c r="F8" s="331"/>
      <c r="G8" s="331"/>
      <c r="H8" s="331"/>
      <c r="I8" s="331"/>
      <c r="J8" s="331"/>
      <c r="K8" s="331"/>
      <c r="L8" s="331"/>
      <c r="M8" s="331"/>
      <c r="N8" s="331"/>
      <c r="O8" s="332"/>
    </row>
    <row r="9" spans="1:15" ht="24" customHeight="1">
      <c r="A9" s="326" t="s">
        <v>281</v>
      </c>
      <c r="B9" s="333"/>
      <c r="C9" s="333"/>
      <c r="D9" s="333"/>
      <c r="E9" s="333"/>
      <c r="F9" s="333"/>
      <c r="G9" s="333"/>
      <c r="H9" s="333"/>
      <c r="I9" s="333"/>
      <c r="J9" s="333"/>
      <c r="K9" s="333"/>
      <c r="L9" s="333"/>
      <c r="M9" s="333"/>
      <c r="N9" s="333"/>
      <c r="O9" s="334"/>
    </row>
    <row r="10" spans="1:15">
      <c r="A10" s="207"/>
      <c r="B10" s="208"/>
      <c r="C10" s="208"/>
      <c r="D10" s="208"/>
      <c r="E10" s="208"/>
      <c r="F10" s="208"/>
      <c r="G10" s="208"/>
      <c r="H10" s="208"/>
      <c r="I10" s="208"/>
      <c r="J10" s="208"/>
      <c r="K10" s="208"/>
      <c r="L10" s="208"/>
      <c r="M10" s="208"/>
      <c r="N10" s="208"/>
      <c r="O10" s="209"/>
    </row>
    <row r="11" spans="1:15" ht="69.75" customHeight="1">
      <c r="A11" s="326" t="s">
        <v>282</v>
      </c>
      <c r="B11" s="333"/>
      <c r="C11" s="333"/>
      <c r="D11" s="333"/>
      <c r="E11" s="333"/>
      <c r="F11" s="333"/>
      <c r="G11" s="333"/>
      <c r="H11" s="333"/>
      <c r="I11" s="333"/>
      <c r="J11" s="333"/>
      <c r="K11" s="333"/>
      <c r="L11" s="333"/>
      <c r="M11" s="333"/>
      <c r="N11" s="333"/>
      <c r="O11" s="333"/>
    </row>
    <row r="12" spans="1:15">
      <c r="A12" s="207"/>
      <c r="B12" s="208"/>
      <c r="C12" s="208"/>
      <c r="D12" s="208"/>
      <c r="E12" s="208"/>
      <c r="F12" s="208"/>
      <c r="G12" s="208"/>
      <c r="H12" s="208"/>
      <c r="I12" s="208"/>
      <c r="J12" s="208"/>
      <c r="K12" s="208"/>
      <c r="L12" s="208"/>
      <c r="M12" s="208"/>
      <c r="N12" s="208"/>
      <c r="O12" s="209"/>
    </row>
    <row r="13" spans="1:15">
      <c r="A13" s="207"/>
      <c r="B13" s="208"/>
      <c r="C13" s="208"/>
      <c r="D13" s="208"/>
      <c r="E13" s="208"/>
      <c r="F13" s="208"/>
      <c r="G13" s="208"/>
      <c r="H13" s="208"/>
      <c r="I13" s="208"/>
      <c r="J13" s="208"/>
      <c r="K13" s="208"/>
      <c r="L13" s="208"/>
      <c r="M13" s="208"/>
      <c r="N13" s="208"/>
      <c r="O13" s="209"/>
    </row>
    <row r="14" spans="1:15">
      <c r="A14" s="207"/>
      <c r="B14" s="208"/>
      <c r="C14" s="208"/>
      <c r="D14" s="208"/>
      <c r="E14" s="208"/>
      <c r="F14" s="208"/>
      <c r="G14" s="208"/>
      <c r="H14" s="208"/>
      <c r="I14" s="208"/>
      <c r="J14" s="208"/>
      <c r="K14" s="208"/>
      <c r="L14" s="208"/>
      <c r="M14" s="208"/>
      <c r="N14" s="208"/>
      <c r="O14" s="209"/>
    </row>
    <row r="15" spans="1:15">
      <c r="A15" s="345" t="s">
        <v>186</v>
      </c>
      <c r="B15" s="327"/>
      <c r="C15" s="327"/>
      <c r="D15" s="327"/>
      <c r="E15" s="327"/>
      <c r="F15" s="327"/>
      <c r="G15" s="327"/>
      <c r="H15" s="327"/>
      <c r="I15" s="327"/>
      <c r="J15" s="327"/>
      <c r="K15" s="327"/>
      <c r="L15" s="327"/>
      <c r="M15" s="327"/>
      <c r="N15" s="327"/>
      <c r="O15" s="328"/>
    </row>
    <row r="16" spans="1:15">
      <c r="A16" s="207"/>
      <c r="B16" s="208"/>
      <c r="C16" s="208"/>
      <c r="D16" s="208"/>
      <c r="E16" s="208"/>
      <c r="F16" s="208"/>
      <c r="G16" s="208"/>
      <c r="H16" s="208"/>
      <c r="I16" s="208"/>
      <c r="J16" s="208"/>
      <c r="K16" s="208"/>
      <c r="L16" s="208"/>
      <c r="M16" s="208"/>
      <c r="N16" s="208"/>
      <c r="O16" s="209"/>
    </row>
    <row r="17" spans="1:15">
      <c r="A17" s="207"/>
      <c r="B17" s="208"/>
      <c r="C17" s="208"/>
      <c r="D17" s="208"/>
      <c r="E17" s="208"/>
      <c r="F17" s="208"/>
      <c r="G17" s="208"/>
      <c r="H17" s="208"/>
      <c r="I17" s="208"/>
      <c r="J17" s="208"/>
      <c r="K17" s="208"/>
      <c r="L17" s="208"/>
      <c r="M17" s="208"/>
      <c r="N17" s="208"/>
      <c r="O17" s="209"/>
    </row>
    <row r="18" spans="1:15">
      <c r="A18" s="187"/>
      <c r="B18" s="188"/>
      <c r="C18" s="188"/>
      <c r="D18" s="188"/>
      <c r="E18" s="188"/>
      <c r="F18" s="188"/>
      <c r="G18" s="188"/>
      <c r="H18" s="188"/>
      <c r="I18" s="188"/>
      <c r="J18" s="188"/>
      <c r="K18" s="188"/>
      <c r="L18" s="188"/>
      <c r="M18" s="188"/>
      <c r="N18" s="188"/>
      <c r="O18" s="189"/>
    </row>
    <row r="19" spans="1:15" s="186" customFormat="1" ht="15" customHeight="1">
      <c r="A19" s="190" t="s">
        <v>277</v>
      </c>
      <c r="B19" s="190" t="s">
        <v>278</v>
      </c>
      <c r="C19" s="190" t="s">
        <v>279</v>
      </c>
      <c r="D19" s="190" t="s">
        <v>278</v>
      </c>
      <c r="E19" s="190" t="s">
        <v>279</v>
      </c>
      <c r="F19" s="190" t="s">
        <v>283</v>
      </c>
      <c r="G19" s="190"/>
      <c r="H19" s="205" t="s">
        <v>247</v>
      </c>
      <c r="I19" s="190" t="s">
        <v>248</v>
      </c>
      <c r="J19" s="190">
        <v>10</v>
      </c>
      <c r="K19" s="190" t="s">
        <v>319</v>
      </c>
      <c r="L19" s="190" t="s">
        <v>319</v>
      </c>
      <c r="M19" s="190" t="s">
        <v>2</v>
      </c>
      <c r="N19" s="190" t="s">
        <v>2</v>
      </c>
      <c r="O19" s="190" t="s">
        <v>2</v>
      </c>
    </row>
    <row r="20" spans="1:15">
      <c r="A20" s="330"/>
      <c r="B20" s="331"/>
      <c r="C20" s="331"/>
      <c r="D20" s="331"/>
      <c r="E20" s="331"/>
      <c r="F20" s="331"/>
      <c r="G20" s="331"/>
      <c r="H20" s="331"/>
      <c r="I20" s="331"/>
      <c r="J20" s="331"/>
      <c r="K20" s="331"/>
      <c r="L20" s="331"/>
      <c r="M20" s="331"/>
      <c r="N20" s="331"/>
      <c r="O20" s="332"/>
    </row>
    <row r="21" spans="1:15" ht="19.5" customHeight="1">
      <c r="A21" s="345" t="s">
        <v>281</v>
      </c>
      <c r="B21" s="327"/>
      <c r="C21" s="327"/>
      <c r="D21" s="327"/>
      <c r="E21" s="327"/>
      <c r="F21" s="327"/>
      <c r="G21" s="327"/>
      <c r="H21" s="327"/>
      <c r="I21" s="327"/>
      <c r="J21" s="327"/>
      <c r="K21" s="327"/>
      <c r="L21" s="327"/>
      <c r="M21" s="327"/>
      <c r="N21" s="327"/>
      <c r="O21" s="328"/>
    </row>
    <row r="22" spans="1:15">
      <c r="A22" s="207"/>
      <c r="B22" s="208"/>
      <c r="C22" s="208"/>
      <c r="D22" s="208"/>
      <c r="E22" s="208"/>
      <c r="F22" s="208"/>
      <c r="G22" s="208"/>
      <c r="H22" s="208"/>
      <c r="I22" s="208"/>
      <c r="J22" s="208"/>
      <c r="K22" s="208"/>
      <c r="L22" s="208"/>
      <c r="M22" s="208"/>
      <c r="N22" s="208"/>
      <c r="O22" s="209"/>
    </row>
    <row r="23" spans="1:15" ht="79.5" customHeight="1">
      <c r="A23" s="326" t="s">
        <v>284</v>
      </c>
      <c r="B23" s="327"/>
      <c r="C23" s="327"/>
      <c r="D23" s="327"/>
      <c r="E23" s="327"/>
      <c r="F23" s="327"/>
      <c r="G23" s="327"/>
      <c r="H23" s="327"/>
      <c r="I23" s="327"/>
      <c r="J23" s="327"/>
      <c r="K23" s="327"/>
      <c r="L23" s="327"/>
      <c r="M23" s="327"/>
      <c r="N23" s="327"/>
      <c r="O23" s="328"/>
    </row>
    <row r="24" spans="1:15">
      <c r="A24" s="207"/>
      <c r="B24" s="208"/>
      <c r="C24" s="208"/>
      <c r="D24" s="208"/>
      <c r="E24" s="208"/>
      <c r="F24" s="208"/>
      <c r="G24" s="208"/>
      <c r="H24" s="208"/>
      <c r="I24" s="208"/>
      <c r="J24" s="208"/>
      <c r="K24" s="208"/>
      <c r="L24" s="208"/>
      <c r="M24" s="208"/>
      <c r="N24" s="208"/>
      <c r="O24" s="209"/>
    </row>
    <row r="25" spans="1:15">
      <c r="A25" s="207"/>
      <c r="B25" s="208"/>
      <c r="C25" s="208"/>
      <c r="D25" s="208"/>
      <c r="E25" s="208"/>
      <c r="F25" s="208"/>
      <c r="G25" s="208"/>
      <c r="H25" s="208"/>
      <c r="I25" s="208"/>
      <c r="J25" s="208"/>
      <c r="K25" s="208"/>
      <c r="L25" s="208"/>
      <c r="M25" s="208"/>
      <c r="N25" s="208"/>
      <c r="O25" s="209"/>
    </row>
    <row r="26" spans="1:15">
      <c r="A26" s="207"/>
      <c r="B26" s="208"/>
      <c r="C26" s="208"/>
      <c r="D26" s="208"/>
      <c r="E26" s="208"/>
      <c r="F26" s="208"/>
      <c r="G26" s="208"/>
      <c r="H26" s="208"/>
      <c r="I26" s="208"/>
      <c r="J26" s="208"/>
      <c r="K26" s="208"/>
      <c r="L26" s="208"/>
      <c r="M26" s="208"/>
      <c r="N26" s="208"/>
      <c r="O26" s="209"/>
    </row>
    <row r="27" spans="1:15">
      <c r="A27" s="345" t="s">
        <v>186</v>
      </c>
      <c r="B27" s="327"/>
      <c r="C27" s="327"/>
      <c r="D27" s="327"/>
      <c r="E27" s="327"/>
      <c r="F27" s="327"/>
      <c r="G27" s="327"/>
      <c r="H27" s="327"/>
      <c r="I27" s="327"/>
      <c r="J27" s="327"/>
      <c r="K27" s="327"/>
      <c r="L27" s="327"/>
      <c r="M27" s="327"/>
      <c r="N27" s="327"/>
      <c r="O27" s="328"/>
    </row>
    <row r="28" spans="1:15">
      <c r="A28" s="207"/>
      <c r="B28" s="208"/>
      <c r="C28" s="208"/>
      <c r="D28" s="208"/>
      <c r="E28" s="208"/>
      <c r="F28" s="208"/>
      <c r="G28" s="208"/>
      <c r="H28" s="208"/>
      <c r="I28" s="208"/>
      <c r="J28" s="208"/>
      <c r="K28" s="208"/>
      <c r="L28" s="208"/>
      <c r="M28" s="208"/>
      <c r="N28" s="208"/>
      <c r="O28" s="209"/>
    </row>
    <row r="29" spans="1:15">
      <c r="A29" s="207"/>
      <c r="B29" s="208"/>
      <c r="C29" s="208"/>
      <c r="D29" s="208"/>
      <c r="E29" s="208"/>
      <c r="F29" s="208"/>
      <c r="G29" s="208"/>
      <c r="H29" s="208"/>
      <c r="I29" s="208"/>
      <c r="J29" s="208"/>
      <c r="K29" s="208"/>
      <c r="L29" s="208"/>
      <c r="M29" s="208"/>
      <c r="N29" s="208"/>
      <c r="O29" s="209"/>
    </row>
    <row r="30" spans="1:15">
      <c r="A30" s="207"/>
      <c r="B30" s="208"/>
      <c r="C30" s="208"/>
      <c r="D30" s="208"/>
      <c r="E30" s="208"/>
      <c r="F30" s="208"/>
      <c r="G30" s="208"/>
      <c r="H30" s="208"/>
      <c r="I30" s="208"/>
      <c r="J30" s="208"/>
      <c r="K30" s="208"/>
      <c r="L30" s="208"/>
      <c r="M30" s="208"/>
      <c r="N30" s="208"/>
      <c r="O30" s="209"/>
    </row>
    <row r="31" spans="1:15" s="186" customFormat="1" ht="15" customHeight="1">
      <c r="A31" s="190" t="s">
        <v>277</v>
      </c>
      <c r="B31" s="190" t="s">
        <v>278</v>
      </c>
      <c r="C31" s="190" t="s">
        <v>279</v>
      </c>
      <c r="D31" s="190" t="s">
        <v>278</v>
      </c>
      <c r="E31" s="190" t="s">
        <v>279</v>
      </c>
      <c r="F31" s="190" t="s">
        <v>285</v>
      </c>
      <c r="G31" s="190"/>
      <c r="H31" s="205" t="s">
        <v>249</v>
      </c>
      <c r="I31" s="190" t="s">
        <v>250</v>
      </c>
      <c r="J31" s="190">
        <v>80</v>
      </c>
      <c r="K31" s="190" t="s">
        <v>325</v>
      </c>
      <c r="L31" s="190" t="s">
        <v>325</v>
      </c>
      <c r="M31" s="190" t="s">
        <v>2</v>
      </c>
      <c r="N31" s="190" t="s">
        <v>2</v>
      </c>
      <c r="O31" s="190" t="s">
        <v>2</v>
      </c>
    </row>
    <row r="32" spans="1:15">
      <c r="A32" s="330"/>
      <c r="B32" s="331"/>
      <c r="C32" s="331"/>
      <c r="D32" s="331"/>
      <c r="E32" s="331"/>
      <c r="F32" s="331"/>
      <c r="G32" s="331"/>
      <c r="H32" s="331"/>
      <c r="I32" s="331"/>
      <c r="J32" s="331"/>
      <c r="K32" s="331"/>
      <c r="L32" s="331"/>
      <c r="M32" s="331"/>
      <c r="N32" s="331"/>
      <c r="O32" s="332"/>
    </row>
    <row r="33" spans="1:16" ht="30" customHeight="1">
      <c r="A33" s="326" t="s">
        <v>286</v>
      </c>
      <c r="B33" s="333"/>
      <c r="C33" s="333"/>
      <c r="D33" s="333"/>
      <c r="E33" s="333"/>
      <c r="F33" s="333"/>
      <c r="G33" s="333"/>
      <c r="H33" s="333"/>
      <c r="I33" s="333"/>
      <c r="J33" s="333"/>
      <c r="K33" s="333"/>
      <c r="L33" s="333"/>
      <c r="M33" s="333"/>
      <c r="N33" s="333"/>
      <c r="O33" s="334"/>
    </row>
    <row r="34" spans="1:16">
      <c r="A34" s="207"/>
      <c r="B34" s="208"/>
      <c r="C34" s="208"/>
      <c r="D34" s="208"/>
      <c r="E34" s="208"/>
      <c r="F34" s="208"/>
      <c r="G34" s="208"/>
      <c r="H34" s="208"/>
      <c r="I34" s="208"/>
      <c r="J34" s="208"/>
      <c r="K34" s="208"/>
      <c r="L34" s="208"/>
      <c r="M34" s="208"/>
      <c r="N34" s="208"/>
      <c r="O34" s="209"/>
    </row>
    <row r="35" spans="1:16" ht="162.75" customHeight="1">
      <c r="A35" s="326" t="s">
        <v>287</v>
      </c>
      <c r="B35" s="327"/>
      <c r="C35" s="327"/>
      <c r="D35" s="327"/>
      <c r="E35" s="327"/>
      <c r="F35" s="327"/>
      <c r="G35" s="327"/>
      <c r="H35" s="327"/>
      <c r="I35" s="327"/>
      <c r="J35" s="327"/>
      <c r="K35" s="327"/>
      <c r="L35" s="327"/>
      <c r="M35" s="327"/>
      <c r="N35" s="327"/>
      <c r="O35" s="328"/>
    </row>
    <row r="36" spans="1:16" ht="144.75" customHeight="1">
      <c r="A36" s="326" t="s">
        <v>340</v>
      </c>
      <c r="B36" s="327"/>
      <c r="C36" s="327"/>
      <c r="D36" s="327"/>
      <c r="E36" s="327"/>
      <c r="F36" s="327"/>
      <c r="G36" s="327"/>
      <c r="H36" s="327"/>
      <c r="I36" s="327"/>
      <c r="J36" s="327"/>
      <c r="K36" s="327"/>
      <c r="L36" s="327"/>
      <c r="M36" s="327"/>
      <c r="N36" s="327"/>
      <c r="O36" s="328"/>
    </row>
    <row r="37" spans="1:16">
      <c r="A37" s="207"/>
      <c r="B37" s="208"/>
      <c r="C37" s="208"/>
      <c r="D37" s="208"/>
      <c r="E37" s="208"/>
      <c r="F37" s="208"/>
      <c r="G37" s="208"/>
      <c r="H37" s="208"/>
      <c r="I37" s="208"/>
      <c r="J37" s="208"/>
      <c r="K37" s="208"/>
      <c r="L37" s="208"/>
      <c r="M37" s="208"/>
      <c r="N37" s="208"/>
      <c r="O37" s="209"/>
    </row>
    <row r="38" spans="1:16">
      <c r="A38" s="207"/>
      <c r="B38" s="208"/>
      <c r="C38" s="208"/>
      <c r="D38" s="208"/>
      <c r="E38" s="208"/>
      <c r="F38" s="208"/>
      <c r="G38" s="208"/>
      <c r="H38" s="208"/>
      <c r="I38" s="208"/>
      <c r="J38" s="208"/>
      <c r="K38" s="208"/>
      <c r="L38" s="208"/>
      <c r="M38" s="208"/>
      <c r="N38" s="208"/>
      <c r="O38" s="209"/>
    </row>
    <row r="39" spans="1:16" ht="19.5" customHeight="1">
      <c r="A39" s="345" t="s">
        <v>186</v>
      </c>
      <c r="B39" s="327"/>
      <c r="C39" s="327"/>
      <c r="D39" s="327"/>
      <c r="E39" s="327"/>
      <c r="F39" s="327"/>
      <c r="G39" s="327"/>
      <c r="H39" s="327"/>
      <c r="I39" s="327"/>
      <c r="J39" s="327"/>
      <c r="K39" s="327"/>
      <c r="L39" s="327"/>
      <c r="M39" s="327"/>
      <c r="N39" s="327"/>
      <c r="O39" s="328"/>
    </row>
    <row r="40" spans="1:16">
      <c r="A40" s="207"/>
      <c r="B40" s="208"/>
      <c r="C40" s="208"/>
      <c r="D40" s="208"/>
      <c r="E40" s="208"/>
      <c r="F40" s="208"/>
      <c r="G40" s="208"/>
      <c r="H40" s="208"/>
      <c r="I40" s="208"/>
      <c r="J40" s="208"/>
      <c r="K40" s="208"/>
      <c r="L40" s="208"/>
      <c r="M40" s="208"/>
      <c r="N40" s="208"/>
      <c r="O40" s="209"/>
    </row>
    <row r="41" spans="1:16">
      <c r="A41" s="207"/>
      <c r="B41" s="208"/>
      <c r="C41" s="208"/>
      <c r="D41" s="208"/>
      <c r="E41" s="208"/>
      <c r="F41" s="208"/>
      <c r="G41" s="208"/>
      <c r="H41" s="208"/>
      <c r="I41" s="208"/>
      <c r="J41" s="208"/>
      <c r="K41" s="208"/>
      <c r="L41" s="208"/>
      <c r="M41" s="208"/>
      <c r="N41" s="208"/>
      <c r="O41" s="209"/>
    </row>
    <row r="42" spans="1:16" ht="24" customHeight="1">
      <c r="A42" s="340"/>
      <c r="B42" s="341"/>
      <c r="C42" s="341"/>
      <c r="D42" s="341"/>
      <c r="E42" s="341"/>
      <c r="F42" s="341"/>
      <c r="G42" s="341"/>
      <c r="H42" s="341"/>
      <c r="I42" s="341"/>
      <c r="J42" s="341"/>
      <c r="K42" s="341"/>
      <c r="L42" s="341"/>
      <c r="M42" s="341"/>
      <c r="N42" s="341"/>
      <c r="O42" s="342"/>
    </row>
    <row r="43" spans="1:16" ht="12.75" customHeight="1">
      <c r="A43" s="191"/>
      <c r="B43" s="191"/>
      <c r="C43" s="191"/>
      <c r="D43" s="191"/>
      <c r="E43" s="188"/>
      <c r="F43" s="188"/>
      <c r="G43" s="188"/>
      <c r="H43" s="188"/>
      <c r="I43" s="188"/>
      <c r="J43" s="188"/>
      <c r="K43" s="188"/>
      <c r="L43" s="188"/>
      <c r="M43" s="188"/>
      <c r="N43" s="188"/>
      <c r="O43" s="188"/>
    </row>
    <row r="44" spans="1:16" ht="13.5" customHeight="1">
      <c r="A44" s="192"/>
      <c r="B44" s="192"/>
      <c r="C44" s="192"/>
      <c r="D44" s="193"/>
      <c r="E44" s="194"/>
      <c r="F44" s="121"/>
      <c r="G44" s="121"/>
      <c r="H44" s="121"/>
      <c r="I44" s="195"/>
      <c r="J44" s="195"/>
      <c r="K44" s="195"/>
      <c r="L44" s="195"/>
      <c r="M44" s="195"/>
      <c r="N44" s="195"/>
      <c r="O44" s="195"/>
      <c r="P44" s="196"/>
    </row>
    <row r="45" spans="1:16" s="19" customFormat="1" ht="14.25" customHeight="1">
      <c r="A45" s="197"/>
      <c r="B45" s="197"/>
      <c r="C45" s="197"/>
      <c r="D45" s="3"/>
      <c r="E45" s="198"/>
      <c r="F45" s="199"/>
      <c r="G45" s="199"/>
      <c r="H45" s="199"/>
      <c r="I45" s="343"/>
      <c r="J45" s="343"/>
      <c r="K45" s="343"/>
      <c r="L45" s="343"/>
      <c r="M45" s="201"/>
      <c r="N45" s="200"/>
      <c r="O45" s="200"/>
      <c r="P45" s="202"/>
    </row>
    <row r="46" spans="1:16" s="19" customFormat="1">
      <c r="A46" s="344"/>
      <c r="B46" s="344"/>
      <c r="C46" s="344"/>
      <c r="D46" s="344"/>
      <c r="E46" s="344"/>
      <c r="F46" s="344"/>
      <c r="G46" s="344"/>
      <c r="H46" s="344"/>
      <c r="I46" s="344"/>
      <c r="J46" s="344"/>
      <c r="K46" s="344"/>
      <c r="L46" s="344"/>
      <c r="M46" s="203"/>
    </row>
  </sheetData>
  <mergeCells count="31">
    <mergeCell ref="A42:O42"/>
    <mergeCell ref="I45:L45"/>
    <mergeCell ref="A46:H46"/>
    <mergeCell ref="I46:L46"/>
    <mergeCell ref="A3:O3"/>
    <mergeCell ref="A27:O27"/>
    <mergeCell ref="A32:O32"/>
    <mergeCell ref="A33:O33"/>
    <mergeCell ref="A35:O35"/>
    <mergeCell ref="A39:O39"/>
    <mergeCell ref="A11:O11"/>
    <mergeCell ref="A15:O15"/>
    <mergeCell ref="A20:O20"/>
    <mergeCell ref="A21:O21"/>
    <mergeCell ref="A23:O23"/>
    <mergeCell ref="I5:I6"/>
    <mergeCell ref="A1:O1"/>
    <mergeCell ref="A4:O4"/>
    <mergeCell ref="A5:A6"/>
    <mergeCell ref="B5:B6"/>
    <mergeCell ref="C5:C6"/>
    <mergeCell ref="D5:D6"/>
    <mergeCell ref="E5:E6"/>
    <mergeCell ref="F5:F6"/>
    <mergeCell ref="G5:G6"/>
    <mergeCell ref="H5:H6"/>
    <mergeCell ref="A36:O36"/>
    <mergeCell ref="J5:L5"/>
    <mergeCell ref="M5:O5"/>
    <mergeCell ref="A8:O8"/>
    <mergeCell ref="A9:O9"/>
  </mergeCells>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26</vt:i4>
      </vt:variant>
    </vt:vector>
  </HeadingPairs>
  <TitlesOfParts>
    <vt:vector size="51" baseType="lpstr">
      <vt:lpstr>Caratula</vt:lpstr>
      <vt:lpstr>ECG-1</vt:lpstr>
      <vt:lpstr>ECG-2</vt:lpstr>
      <vt:lpstr>EPC</vt:lpstr>
      <vt:lpstr>APP-1</vt:lpstr>
      <vt:lpstr>APP-2</vt:lpstr>
      <vt:lpstr>APP-3</vt:lpstr>
      <vt:lpstr>ARF</vt:lpstr>
      <vt:lpstr>AR (1)</vt:lpstr>
      <vt:lpstr>AR (2)</vt:lpstr>
      <vt:lpstr>AR (3)</vt:lpstr>
      <vt:lpstr>AR (4)</vt:lpstr>
      <vt:lpstr>AR (5)</vt:lpstr>
      <vt:lpstr>AR (6)</vt:lpstr>
      <vt:lpstr>AR (7)</vt:lpstr>
      <vt:lpstr>IPP MUSEOS</vt:lpstr>
      <vt:lpstr>IPP FAROS</vt:lpstr>
      <vt:lpstr>IPP TEATROS</vt:lpstr>
      <vt:lpstr>EAP</vt:lpstr>
      <vt:lpstr>ADS-1</vt:lpstr>
      <vt:lpstr>ADS-2</vt:lpstr>
      <vt:lpstr>SAP</vt:lpstr>
      <vt:lpstr>FIC</vt:lpstr>
      <vt:lpstr>AUR</vt:lpstr>
      <vt:lpstr>PPD</vt:lpstr>
      <vt:lpstr>EPC!_Toc256789589</vt:lpstr>
      <vt:lpstr>'APP-3'!Área_de_impresión</vt:lpstr>
      <vt:lpstr>'ADS-1'!Títulos_a_imprimir</vt:lpstr>
      <vt:lpstr>'ADS-2'!Títulos_a_imprimir</vt:lpstr>
      <vt:lpstr>'APP-1'!Títulos_a_imprimir</vt:lpstr>
      <vt:lpstr>'APP-2'!Títulos_a_imprimir</vt:lpstr>
      <vt:lpstr>'APP-3'!Títulos_a_imprimir</vt:lpstr>
      <vt:lpstr>'AR (1)'!Títulos_a_imprimir</vt:lpstr>
      <vt:lpstr>'AR (2)'!Títulos_a_imprimir</vt:lpstr>
      <vt:lpstr>'AR (3)'!Títulos_a_imprimir</vt:lpstr>
      <vt:lpstr>'AR (4)'!Títulos_a_imprimir</vt:lpstr>
      <vt:lpstr>'AR (5)'!Títulos_a_imprimir</vt:lpstr>
      <vt:lpstr>'AR (6)'!Títulos_a_imprimir</vt:lpstr>
      <vt:lpstr>'AR (7)'!Títulos_a_imprimir</vt:lpstr>
      <vt:lpstr>ARF!Títulos_a_imprimir</vt:lpstr>
      <vt:lpstr>AUR!Títulos_a_imprimir</vt:lpstr>
      <vt:lpstr>EAP!Títulos_a_imprimir</vt:lpstr>
      <vt:lpstr>'ECG-1'!Títulos_a_imprimir</vt:lpstr>
      <vt:lpstr>'ECG-2'!Títulos_a_imprimir</vt:lpstr>
      <vt:lpstr>EPC!Títulos_a_imprimir</vt:lpstr>
      <vt:lpstr>FIC!Títulos_a_imprimir</vt:lpstr>
      <vt:lpstr>'IPP FAROS'!Títulos_a_imprimir</vt:lpstr>
      <vt:lpstr>'IPP MUSEOS'!Títulos_a_imprimir</vt:lpstr>
      <vt:lpstr>'IPP TEATROS'!Títulos_a_imprimir</vt:lpstr>
      <vt:lpstr>PPD!Títulos_a_imprimir</vt:lpstr>
      <vt:lpstr>SAP!Títulos_a_imprimir</vt:lpstr>
    </vt:vector>
  </TitlesOfParts>
  <Company>Subsecretaría de Egresos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Sisec</cp:lastModifiedBy>
  <cp:lastPrinted>2016-09-26T15:19:31Z</cp:lastPrinted>
  <dcterms:created xsi:type="dcterms:W3CDTF">2007-06-29T21:15:18Z</dcterms:created>
  <dcterms:modified xsi:type="dcterms:W3CDTF">2016-10-12T21:41:43Z</dcterms:modified>
</cp:coreProperties>
</file>