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atro\Documents\JESUS\SISEC 2009-2017\SISEC 2017\"/>
    </mc:Choice>
  </mc:AlternateContent>
  <bookViews>
    <workbookView xWindow="0" yWindow="0" windowWidth="21600" windowHeight="10635"/>
  </bookViews>
  <sheets>
    <sheet name=" EVENT ENERO-JUNIO 2017 " sheetId="23" r:id="rId1"/>
  </sheets>
  <definedNames>
    <definedName name="_xlnm._FilterDatabase" localSheetId="0" hidden="1">' EVENT ENERO-JUNIO 2017 '!$B$5:$E$179</definedName>
    <definedName name="_xlnm.Print_Area" localSheetId="0">' EVENT ENERO-JUNIO 2017 '!$B$1:$AE$179</definedName>
    <definedName name="_xlnm.Print_Titles" localSheetId="0">' EVENT ENERO-JUNIO 2017 '!$1:$5</definedName>
  </definedNames>
  <calcPr calcId="152511"/>
</workbook>
</file>

<file path=xl/calcChain.xml><?xml version="1.0" encoding="utf-8"?>
<calcChain xmlns="http://schemas.openxmlformats.org/spreadsheetml/2006/main">
  <c r="AE161" i="23" l="1"/>
  <c r="AD161" i="23"/>
  <c r="AE160" i="23"/>
  <c r="AD160" i="23"/>
  <c r="AE159" i="23"/>
  <c r="AD159" i="23"/>
  <c r="AE158" i="23"/>
  <c r="AD158" i="23"/>
  <c r="AE157" i="23"/>
  <c r="AD157" i="23"/>
  <c r="AE156" i="23"/>
  <c r="AD156" i="23"/>
  <c r="AE155" i="23"/>
  <c r="AD155" i="23"/>
  <c r="AE154" i="23"/>
  <c r="AD154" i="23"/>
  <c r="Q161" i="23"/>
  <c r="P161" i="23"/>
  <c r="AE122" i="23"/>
  <c r="AD122" i="23"/>
  <c r="AE121" i="23"/>
  <c r="AD121" i="23"/>
  <c r="AE120" i="23"/>
  <c r="AD120" i="23"/>
  <c r="AE119" i="23"/>
  <c r="AD119" i="23"/>
  <c r="AE118" i="23"/>
  <c r="AD118" i="23"/>
  <c r="Q122" i="23"/>
  <c r="P122" i="23"/>
  <c r="AE98" i="23"/>
  <c r="AD98" i="23"/>
  <c r="AE97" i="23"/>
  <c r="AD97" i="23"/>
  <c r="AE96" i="23"/>
  <c r="AD96" i="23"/>
  <c r="AE95" i="23"/>
  <c r="AD95" i="23"/>
  <c r="AE94" i="23"/>
  <c r="AD94" i="23"/>
  <c r="AE93" i="23"/>
  <c r="AD93" i="23"/>
  <c r="AE92" i="23"/>
  <c r="AD92" i="23"/>
  <c r="AE91" i="23"/>
  <c r="AD91" i="23"/>
  <c r="Q98" i="23"/>
  <c r="P98" i="23"/>
  <c r="AE70" i="23"/>
  <c r="AD70" i="23"/>
  <c r="AE69" i="23"/>
  <c r="AD69" i="23"/>
  <c r="AE68" i="23"/>
  <c r="AD68" i="23"/>
  <c r="AE67" i="23"/>
  <c r="AD67" i="23"/>
  <c r="AE66" i="23"/>
  <c r="AD66" i="23"/>
  <c r="AE65" i="23"/>
  <c r="AD65" i="23"/>
  <c r="AE64" i="23"/>
  <c r="AD64" i="23"/>
  <c r="AE63" i="23"/>
  <c r="AD63" i="23"/>
  <c r="AE62" i="23"/>
  <c r="AD62" i="23"/>
  <c r="AE61" i="23"/>
  <c r="AD61" i="23"/>
  <c r="AE60" i="23"/>
  <c r="AD60" i="23"/>
  <c r="AE59" i="23"/>
  <c r="AD59" i="23"/>
  <c r="AE58" i="23"/>
  <c r="AD58" i="23"/>
  <c r="AE57" i="23"/>
  <c r="AD57" i="23"/>
  <c r="Q70" i="23"/>
  <c r="P70" i="23"/>
  <c r="O122" i="23"/>
  <c r="N122" i="23"/>
  <c r="O98" i="23"/>
  <c r="N98" i="23"/>
  <c r="AC177" i="23" l="1"/>
  <c r="AB177" i="23"/>
  <c r="AA177" i="23"/>
  <c r="Z177" i="23"/>
  <c r="Y177" i="23"/>
  <c r="X177" i="23"/>
  <c r="W177" i="23"/>
  <c r="V177" i="23"/>
  <c r="U177" i="23"/>
  <c r="T177" i="23"/>
  <c r="S177" i="23"/>
  <c r="R177" i="23"/>
  <c r="Q177" i="23"/>
  <c r="P177" i="23"/>
  <c r="O177" i="23"/>
  <c r="N177" i="23"/>
  <c r="M177" i="23"/>
  <c r="L177" i="23"/>
  <c r="K177" i="23"/>
  <c r="J177" i="23"/>
  <c r="I177" i="23"/>
  <c r="H177" i="23"/>
  <c r="G177" i="23"/>
  <c r="F177" i="23"/>
  <c r="AE176" i="23"/>
  <c r="AE177" i="23" s="1"/>
  <c r="AD176" i="23"/>
  <c r="AD177" i="23" s="1"/>
  <c r="AC175" i="23"/>
  <c r="AB175" i="23"/>
  <c r="AA175" i="23"/>
  <c r="Z175" i="23"/>
  <c r="Y175" i="23"/>
  <c r="X175" i="23"/>
  <c r="W175" i="23"/>
  <c r="V175" i="23"/>
  <c r="U175" i="23"/>
  <c r="T175" i="23"/>
  <c r="S175" i="23"/>
  <c r="R175" i="23"/>
  <c r="Q175" i="23"/>
  <c r="P175" i="23"/>
  <c r="O175" i="23"/>
  <c r="N175" i="23"/>
  <c r="M175" i="23"/>
  <c r="L175" i="23"/>
  <c r="K175" i="23"/>
  <c r="J175" i="23"/>
  <c r="I175" i="23"/>
  <c r="H175" i="23"/>
  <c r="G175" i="23"/>
  <c r="F175" i="23"/>
  <c r="AE174" i="23"/>
  <c r="AD174" i="23"/>
  <c r="AE173" i="23"/>
  <c r="AD173" i="23"/>
  <c r="AE172" i="23"/>
  <c r="AD172" i="23"/>
  <c r="AE171" i="23"/>
  <c r="AD171" i="23"/>
  <c r="AE170" i="23"/>
  <c r="AD170" i="23"/>
  <c r="AE169" i="23"/>
  <c r="AD169" i="23"/>
  <c r="AE168" i="23"/>
  <c r="AD168" i="23"/>
  <c r="AE167" i="23"/>
  <c r="AD167" i="23"/>
  <c r="AE166" i="23"/>
  <c r="AE175" i="23" s="1"/>
  <c r="AD166" i="23"/>
  <c r="AC165" i="23"/>
  <c r="AB165" i="23"/>
  <c r="AA165" i="23"/>
  <c r="Z165" i="23"/>
  <c r="Y165" i="23"/>
  <c r="X165" i="23"/>
  <c r="W165" i="23"/>
  <c r="V165" i="23"/>
  <c r="U165" i="23"/>
  <c r="T165" i="23"/>
  <c r="S165" i="23"/>
  <c r="R165" i="23"/>
  <c r="Q165" i="23"/>
  <c r="P165" i="23"/>
  <c r="O165" i="23"/>
  <c r="N165" i="23"/>
  <c r="M165" i="23"/>
  <c r="L165" i="23"/>
  <c r="K165" i="23"/>
  <c r="J165" i="23"/>
  <c r="I165" i="23"/>
  <c r="H165" i="23"/>
  <c r="G165" i="23"/>
  <c r="F165" i="23"/>
  <c r="AE164" i="23"/>
  <c r="AE165" i="23" s="1"/>
  <c r="AD164" i="23"/>
  <c r="AD165" i="23" s="1"/>
  <c r="AC163" i="23"/>
  <c r="AB163" i="23"/>
  <c r="AA163" i="23"/>
  <c r="Z163" i="23"/>
  <c r="Y163" i="23"/>
  <c r="X163" i="23"/>
  <c r="W163" i="23"/>
  <c r="V163" i="23"/>
  <c r="U163" i="23"/>
  <c r="T163" i="23"/>
  <c r="S163" i="23"/>
  <c r="R163" i="23"/>
  <c r="Q163" i="23"/>
  <c r="P163" i="23"/>
  <c r="O163" i="23"/>
  <c r="N163" i="23"/>
  <c r="M163" i="23"/>
  <c r="L163" i="23"/>
  <c r="K163" i="23"/>
  <c r="J163" i="23"/>
  <c r="I163" i="23"/>
  <c r="H163" i="23"/>
  <c r="G163" i="23"/>
  <c r="F163" i="23"/>
  <c r="AE162" i="23"/>
  <c r="AE163" i="23" s="1"/>
  <c r="AD162" i="23"/>
  <c r="AD163" i="23" s="1"/>
  <c r="AC161" i="23"/>
  <c r="AB161" i="23"/>
  <c r="AA161" i="23"/>
  <c r="Z161" i="23"/>
  <c r="Y161" i="23"/>
  <c r="X161" i="23"/>
  <c r="W161" i="23"/>
  <c r="V161" i="23"/>
  <c r="U161" i="23"/>
  <c r="T161" i="23"/>
  <c r="S161" i="23"/>
  <c r="R161" i="23"/>
  <c r="O161" i="23"/>
  <c r="N161" i="23"/>
  <c r="M161" i="23"/>
  <c r="L161" i="23"/>
  <c r="K161" i="23"/>
  <c r="J161" i="23"/>
  <c r="I161" i="23"/>
  <c r="H161" i="23"/>
  <c r="G161" i="23"/>
  <c r="F161" i="23"/>
  <c r="AE153" i="23"/>
  <c r="AD153" i="23"/>
  <c r="AE152" i="23"/>
  <c r="AD152" i="23"/>
  <c r="AE151" i="23"/>
  <c r="AD151" i="23"/>
  <c r="AE150" i="23"/>
  <c r="AD150" i="23"/>
  <c r="AE149" i="23"/>
  <c r="AD149" i="23"/>
  <c r="AE148" i="23"/>
  <c r="AD148" i="23"/>
  <c r="AE147" i="23"/>
  <c r="AD147" i="23"/>
  <c r="AE146" i="23"/>
  <c r="AD146" i="23"/>
  <c r="AE145" i="23"/>
  <c r="AD145" i="23"/>
  <c r="AE144" i="23"/>
  <c r="AD144" i="23"/>
  <c r="AE143" i="23"/>
  <c r="AD143" i="23"/>
  <c r="AE142" i="23"/>
  <c r="AD142" i="23"/>
  <c r="AE141" i="23"/>
  <c r="AD141" i="23"/>
  <c r="AE140" i="23"/>
  <c r="AD140" i="23"/>
  <c r="AE139" i="23"/>
  <c r="AD139" i="23"/>
  <c r="AE138" i="23"/>
  <c r="AD138" i="23"/>
  <c r="AE137" i="23"/>
  <c r="AD137" i="23"/>
  <c r="AE136" i="23"/>
  <c r="AD136" i="23"/>
  <c r="AE135" i="23"/>
  <c r="AD135" i="23"/>
  <c r="AE134" i="23"/>
  <c r="AD134" i="23"/>
  <c r="AE133" i="23"/>
  <c r="AD133" i="23"/>
  <c r="AE132" i="23"/>
  <c r="AD132" i="23"/>
  <c r="AE131" i="23"/>
  <c r="AD131" i="23"/>
  <c r="AE130" i="23"/>
  <c r="AD130" i="23"/>
  <c r="AE129" i="23"/>
  <c r="AD129" i="23"/>
  <c r="AE128" i="23"/>
  <c r="AD128" i="23"/>
  <c r="AE127" i="23"/>
  <c r="AD127" i="23"/>
  <c r="AE126" i="23"/>
  <c r="AD126" i="23"/>
  <c r="AE125" i="23"/>
  <c r="AD125" i="23"/>
  <c r="AE124" i="23"/>
  <c r="AD124" i="23"/>
  <c r="AE123" i="23"/>
  <c r="AD123" i="23"/>
  <c r="AC122" i="23"/>
  <c r="AB122" i="23"/>
  <c r="AA122" i="23"/>
  <c r="Z122" i="23"/>
  <c r="Y122" i="23"/>
  <c r="X122" i="23"/>
  <c r="W122" i="23"/>
  <c r="V122" i="23"/>
  <c r="U122" i="23"/>
  <c r="T122" i="23"/>
  <c r="S122" i="23"/>
  <c r="R122" i="23"/>
  <c r="M122" i="23"/>
  <c r="L122" i="23"/>
  <c r="K122" i="23"/>
  <c r="J122" i="23"/>
  <c r="I122" i="23"/>
  <c r="H122" i="23"/>
  <c r="G122" i="23"/>
  <c r="F122" i="23"/>
  <c r="AE117" i="23"/>
  <c r="AD117" i="23"/>
  <c r="AE116" i="23"/>
  <c r="AD116" i="23"/>
  <c r="AE115" i="23"/>
  <c r="AD115" i="23"/>
  <c r="AE114" i="23"/>
  <c r="AD114" i="23"/>
  <c r="AE113" i="23"/>
  <c r="AD113" i="23"/>
  <c r="AE112" i="23"/>
  <c r="AD112" i="23"/>
  <c r="AE111" i="23"/>
  <c r="AD111" i="23"/>
  <c r="AE110" i="23"/>
  <c r="AD110" i="23"/>
  <c r="AE109" i="23"/>
  <c r="AD109" i="23"/>
  <c r="AE108" i="23"/>
  <c r="AD108" i="23"/>
  <c r="AE107" i="23"/>
  <c r="AD107" i="23"/>
  <c r="AE106" i="23"/>
  <c r="AD106" i="23"/>
  <c r="AE105" i="23"/>
  <c r="AD105" i="23"/>
  <c r="AE104" i="23"/>
  <c r="AD104" i="23"/>
  <c r="AE103" i="23"/>
  <c r="AD103" i="23"/>
  <c r="AE102" i="23"/>
  <c r="AD102" i="23"/>
  <c r="AE101" i="23"/>
  <c r="AD101" i="23"/>
  <c r="AE100" i="23"/>
  <c r="AD100" i="23"/>
  <c r="AE99" i="23"/>
  <c r="AD99" i="23"/>
  <c r="AC98" i="23"/>
  <c r="AB98" i="23"/>
  <c r="AA98" i="23"/>
  <c r="Z98" i="23"/>
  <c r="Y98" i="23"/>
  <c r="X98" i="23"/>
  <c r="W98" i="23"/>
  <c r="V98" i="23"/>
  <c r="U98" i="23"/>
  <c r="T98" i="23"/>
  <c r="S98" i="23"/>
  <c r="R98" i="23"/>
  <c r="M98" i="23"/>
  <c r="L98" i="23"/>
  <c r="K98" i="23"/>
  <c r="J98" i="23"/>
  <c r="I98" i="23"/>
  <c r="H98" i="23"/>
  <c r="G98" i="23"/>
  <c r="F98" i="23"/>
  <c r="AE90" i="23"/>
  <c r="AD90" i="23"/>
  <c r="AE89" i="23"/>
  <c r="AD89" i="23"/>
  <c r="AE88" i="23"/>
  <c r="AD88" i="23"/>
  <c r="AE87" i="23"/>
  <c r="AD87" i="23"/>
  <c r="AE86" i="23"/>
  <c r="AD86" i="23"/>
  <c r="AE85" i="23"/>
  <c r="AD85" i="23"/>
  <c r="AE84" i="23"/>
  <c r="AD84" i="23"/>
  <c r="AE83" i="23"/>
  <c r="AD83" i="23"/>
  <c r="AE82" i="23"/>
  <c r="AD82" i="23"/>
  <c r="AE81" i="23"/>
  <c r="AD81" i="23"/>
  <c r="AE80" i="23"/>
  <c r="AD80" i="23"/>
  <c r="AE79" i="23"/>
  <c r="AD79" i="23"/>
  <c r="AE78" i="23"/>
  <c r="AD78" i="23"/>
  <c r="AE77" i="23"/>
  <c r="AD77" i="23"/>
  <c r="AE76" i="23"/>
  <c r="AD76" i="23"/>
  <c r="AE75" i="23"/>
  <c r="AD75" i="23"/>
  <c r="AE74" i="23"/>
  <c r="AD74" i="23"/>
  <c r="AE73" i="23"/>
  <c r="AD73" i="23"/>
  <c r="AE72" i="23"/>
  <c r="AD72" i="23"/>
  <c r="AE71" i="23"/>
  <c r="AD71" i="23"/>
  <c r="AC70" i="23"/>
  <c r="AB70" i="23"/>
  <c r="AA70" i="23"/>
  <c r="Z70" i="23"/>
  <c r="Y70" i="23"/>
  <c r="X70" i="23"/>
  <c r="W70" i="23"/>
  <c r="V70" i="23"/>
  <c r="U70" i="23"/>
  <c r="T70" i="23"/>
  <c r="S70" i="23"/>
  <c r="R70" i="23"/>
  <c r="O70" i="23"/>
  <c r="N70" i="23"/>
  <c r="M70" i="23"/>
  <c r="L70" i="23"/>
  <c r="L178" i="23" s="1"/>
  <c r="J70" i="23"/>
  <c r="I70" i="23"/>
  <c r="H70" i="23"/>
  <c r="G70" i="23"/>
  <c r="F70" i="23"/>
  <c r="AE56" i="23"/>
  <c r="AD56" i="23"/>
  <c r="AE55" i="23"/>
  <c r="AD55" i="23"/>
  <c r="AE54" i="23"/>
  <c r="AD54" i="23"/>
  <c r="AE53" i="23"/>
  <c r="AD53" i="23"/>
  <c r="AE52" i="23"/>
  <c r="AD52" i="23"/>
  <c r="AE51" i="23"/>
  <c r="AD51" i="23"/>
  <c r="AE50" i="23"/>
  <c r="AD50" i="23"/>
  <c r="AE49" i="23"/>
  <c r="AD49" i="23"/>
  <c r="AE48" i="23"/>
  <c r="AD48" i="23"/>
  <c r="AE47" i="23"/>
  <c r="AD47" i="23"/>
  <c r="AE46" i="23"/>
  <c r="AD46" i="23"/>
  <c r="AE45" i="23"/>
  <c r="AD45" i="23"/>
  <c r="AE44" i="23"/>
  <c r="AD44" i="23"/>
  <c r="AE43" i="23"/>
  <c r="AD43" i="23"/>
  <c r="AE42" i="23"/>
  <c r="AD42" i="23"/>
  <c r="AE41" i="23"/>
  <c r="AD41" i="23"/>
  <c r="AE40" i="23"/>
  <c r="AD40" i="23"/>
  <c r="AE39" i="23"/>
  <c r="AD39" i="23"/>
  <c r="AE38" i="23"/>
  <c r="AD38" i="23"/>
  <c r="AE37" i="23"/>
  <c r="AD37" i="23"/>
  <c r="AE36" i="23"/>
  <c r="AD36" i="23"/>
  <c r="AE35" i="23"/>
  <c r="AD35" i="23"/>
  <c r="AE34" i="23"/>
  <c r="AD34" i="23"/>
  <c r="AE33" i="23"/>
  <c r="AD33" i="23"/>
  <c r="AE32" i="23"/>
  <c r="AD32" i="23"/>
  <c r="AE31" i="23"/>
  <c r="AD31" i="23"/>
  <c r="AE30" i="23"/>
  <c r="AD30" i="23"/>
  <c r="AE29" i="23"/>
  <c r="AD29" i="23"/>
  <c r="AE28" i="23"/>
  <c r="AD28" i="23"/>
  <c r="AE27" i="23"/>
  <c r="AD27" i="23"/>
  <c r="AD26" i="23"/>
  <c r="K26" i="23"/>
  <c r="K70" i="23" s="1"/>
  <c r="AE25" i="23"/>
  <c r="AD25" i="23"/>
  <c r="AE24" i="23"/>
  <c r="AD24" i="23"/>
  <c r="AE23" i="23"/>
  <c r="AD23" i="23"/>
  <c r="AE22" i="23"/>
  <c r="AD22" i="23"/>
  <c r="AE21" i="23"/>
  <c r="AD21" i="23"/>
  <c r="AE20" i="23"/>
  <c r="AD20" i="23"/>
  <c r="AE19" i="23"/>
  <c r="AD19" i="23"/>
  <c r="AE18" i="23"/>
  <c r="AD18" i="23"/>
  <c r="AE17" i="23"/>
  <c r="AD17" i="23"/>
  <c r="AE16" i="23"/>
  <c r="AD16" i="23"/>
  <c r="AE15" i="23"/>
  <c r="AD15" i="23"/>
  <c r="AE14" i="23"/>
  <c r="AD14" i="23"/>
  <c r="AE13" i="23"/>
  <c r="AD13" i="23"/>
  <c r="AE12" i="23"/>
  <c r="AD12" i="23"/>
  <c r="AE11" i="23"/>
  <c r="AD11" i="23"/>
  <c r="AE10" i="23"/>
  <c r="AD10" i="23"/>
  <c r="AE9" i="23"/>
  <c r="AD9" i="23"/>
  <c r="AE8" i="23"/>
  <c r="AD8" i="23"/>
  <c r="AE7" i="23"/>
  <c r="AD7" i="23"/>
  <c r="AE6" i="23"/>
  <c r="AD6" i="23"/>
  <c r="T178" i="23" l="1"/>
  <c r="X178" i="23"/>
  <c r="AB178" i="23"/>
  <c r="W178" i="23"/>
  <c r="H178" i="23"/>
  <c r="AD175" i="23"/>
  <c r="I178" i="23"/>
  <c r="M178" i="23"/>
  <c r="Q178" i="23"/>
  <c r="U178" i="23"/>
  <c r="Y178" i="23"/>
  <c r="AC178" i="23"/>
  <c r="F178" i="23"/>
  <c r="J178" i="23"/>
  <c r="N178" i="23"/>
  <c r="R178" i="23"/>
  <c r="V178" i="23"/>
  <c r="Z178" i="23"/>
  <c r="G178" i="23"/>
  <c r="O178" i="23"/>
  <c r="S178" i="23"/>
  <c r="AA178" i="23"/>
  <c r="P178" i="23"/>
  <c r="K178" i="23"/>
  <c r="AE26" i="23"/>
  <c r="AE178" i="23" l="1"/>
  <c r="AD178" i="23"/>
</calcChain>
</file>

<file path=xl/sharedStrings.xml><?xml version="1.0" encoding="utf-8"?>
<sst xmlns="http://schemas.openxmlformats.org/spreadsheetml/2006/main" count="689" uniqueCount="169">
  <si>
    <t>NOMBRE</t>
  </si>
  <si>
    <t>FORO A POCO NO</t>
  </si>
  <si>
    <t>RECINTO</t>
  </si>
  <si>
    <t>TOTAL</t>
  </si>
  <si>
    <t>FORO ITINERANTE EL BLANQUITO</t>
  </si>
  <si>
    <t>DICIEMBRE</t>
  </si>
  <si>
    <t>SECRETARIA DE CULTURA</t>
  </si>
  <si>
    <t>COORDINACION DEL SISTEMA DE TEATROS DE LA CIUDAD DE MEXICO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</si>
  <si>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</si>
  <si>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</si>
  <si>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</si>
  <si>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</si>
  <si>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</si>
  <si>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</si>
  <si>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</si>
  <si>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</si>
  <si>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</si>
  <si>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</si>
  <si>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</si>
  <si>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TEATRO BENITO JUAREZ</t>
  </si>
  <si>
    <t>TEATRO SERGIO MAGAÑA</t>
  </si>
  <si>
    <t>OTROS ESPACIOS</t>
  </si>
  <si>
    <t>FUNCION</t>
  </si>
  <si>
    <t>PÚBLICO</t>
  </si>
  <si>
    <t>ELABORO: JESUS ZEPEDA LOPEZ</t>
  </si>
  <si>
    <t>TEATRO DE LA CIUDAD "ESPERANZA IRIS"</t>
  </si>
  <si>
    <t>TIPO DE ACTIVIDAD</t>
  </si>
  <si>
    <t>TEATRO</t>
  </si>
  <si>
    <t>BLANQUITO</t>
  </si>
  <si>
    <t>ESPACIOS</t>
  </si>
  <si>
    <t>MUSICA</t>
  </si>
  <si>
    <t>PROPIO</t>
  </si>
  <si>
    <t>COPRODUCCION</t>
  </si>
  <si>
    <t>TIPO DE GESTION</t>
  </si>
  <si>
    <t>FORO "A POCO NO"</t>
  </si>
  <si>
    <t>DEL CAMPO A LA CIUDAD</t>
  </si>
  <si>
    <t>CONCIERTO ORQUESTA DE ALIENTO DE LA PFP</t>
  </si>
  <si>
    <t>ORQUESTA FILARMONICA DE LA CIUDAD DE MEXICO</t>
  </si>
  <si>
    <t>QUIQUE Y ANGIE LA PAREJA IMPERIAL, MAS MENTIRAS EL MUSICAL</t>
  </si>
  <si>
    <t>ESTE PAISAJE DE ELENAS</t>
  </si>
  <si>
    <t>MUESTRA REGIONAL DE TEATRO CDMX ( RAMIRO Y JULIETA APASIONADOS )</t>
  </si>
  <si>
    <t>MUESTRA REGIONAL DE TEATRO HIDALGO, LIC. HANSEL ING. GRETEL</t>
  </si>
  <si>
    <t>MUESTRA REGIONAL DE TEATRO MORELOS, ELEKTRA AQUÍ NO VENDEMOS MUEBLES</t>
  </si>
  <si>
    <t>RELACION DE EVENTOS REALIZADOS EN EL AÑO 2017</t>
  </si>
  <si>
    <t>LAS MINAS PUERTO FLAMENCO</t>
  </si>
  <si>
    <t>DANZA</t>
  </si>
  <si>
    <t>TANDAS Y TUNDAS</t>
  </si>
  <si>
    <t>A STREETCAR NAMED DESIRE</t>
  </si>
  <si>
    <t>MULTIDISCIPLINA</t>
  </si>
  <si>
    <t>CINE</t>
  </si>
  <si>
    <t>TANGUEROS</t>
  </si>
  <si>
    <t>USO Y APROVECHAMIENTO</t>
  </si>
  <si>
    <t>PROTOCOLARIO</t>
  </si>
  <si>
    <t>PREMIER MIENTRAS EL LOBO NO ESTA</t>
  </si>
  <si>
    <t>COLABORACION</t>
  </si>
  <si>
    <t>FIRMA DE VOCEADORES</t>
  </si>
  <si>
    <t>CENTENARIO DE LA CONSTITUCION DE 1917</t>
  </si>
  <si>
    <t>PREGUNTAR</t>
  </si>
  <si>
    <t>CARLA MORRISON</t>
  </si>
  <si>
    <t>GALA FICUMAN</t>
  </si>
  <si>
    <t>EL EVANGELIO SEGÚN SANTA RITA</t>
  </si>
  <si>
    <t>CON UNA MITAD UNIDA A TIERRA FIRME Y LA OTRA MIRANDO AL OCEANO</t>
  </si>
  <si>
    <t>RDM RADIO $HIT</t>
  </si>
  <si>
    <t>LA GENTE</t>
  </si>
  <si>
    <t>II FESTIVAL DE DANZA CONTEMPORANEA UNIPERSONAL "CUERPO AL DESCUBIERTO"</t>
  </si>
  <si>
    <t>VENENO / HAMLET</t>
  </si>
  <si>
    <t>EVENTO AGUAS</t>
  </si>
  <si>
    <t>CONFERENCIA</t>
  </si>
  <si>
    <t>MUESTRA REGIONAL DE TEATRO (GRUPO PUEBLA) TRANENPALAST</t>
  </si>
  <si>
    <t xml:space="preserve">MUESTRA REGIONAL DE TEATRO (GRUPO OAXACA) EL LIBRO-FANTASMA DEL LIBRO URUGUAYO DE LOS MUERTOS </t>
  </si>
  <si>
    <t>MUESTRA REGIONAL DE TEATRO (GRUPO TLAXCALA) SENSACIONAL DE MARICONES</t>
  </si>
  <si>
    <t>MUESTRA REGIONAL DE TEATRO (GRUPO ESTADO DE MEXICO) ANTIGONA GONZALEZ</t>
  </si>
  <si>
    <t>GRAN TOTAL 2017</t>
  </si>
  <si>
    <t>LOS GAVILANES</t>
  </si>
  <si>
    <t>MERIDA Y VILLAHERMOSA EN LA CDMX</t>
  </si>
  <si>
    <t>ACTO INAGURAL DE MEXTROPOLI</t>
  </si>
  <si>
    <t>OPERA</t>
  </si>
  <si>
    <t>ARQUITECTURA</t>
  </si>
  <si>
    <t>ARMANDO ROSAS</t>
  </si>
  <si>
    <t>THOMAS JEFFERSON MUSICAL THEATRE COMPANY FUNDATION 30 ANIVERSARY</t>
  </si>
  <si>
    <t>MARIA CALLAS MASTER CLASS (FESTIVAL DEL CENTRO HISTORICO)</t>
  </si>
  <si>
    <t>DIVINA DESPIERTA</t>
  </si>
  <si>
    <t>MUESTRA REGIONAL DE TEATRO GRUPO ESTADO DE GUERRERO "LOS PERROS"</t>
  </si>
  <si>
    <t>MUJC Y LOS NIÑOS DEL BOSQUE DE NIEBLA</t>
  </si>
  <si>
    <t>SONETO PARA DOS ALMAS EN VILO</t>
  </si>
  <si>
    <t>SOLOS</t>
  </si>
  <si>
    <t>HANDEL</t>
  </si>
  <si>
    <t>EPICA DE LA INMEDIATEZ</t>
  </si>
  <si>
    <t>LA MECANICA PROFUNDA</t>
  </si>
  <si>
    <t>SALOME, EL ULTIMO TANGO EN JUDEA</t>
  </si>
  <si>
    <t>LOS GEMELOS EN BUSCA DEL SOL</t>
  </si>
  <si>
    <t>DI DA BI DA JAZZ PARA NIÑOS</t>
  </si>
  <si>
    <t>LOS NIÑOS DE MORELIA</t>
  </si>
  <si>
    <t>CUENTOS, MITOS Y LEYENDAS</t>
  </si>
  <si>
    <t>NARRACION ORAL</t>
  </si>
  <si>
    <t>YVES SAINT LAURENT</t>
  </si>
  <si>
    <t>SHOTA RUSTEVI STATE DRAMA THEATRE (FESTIVAL DEL CENTRO HISTORICO)</t>
  </si>
  <si>
    <t>LAGRIMAS DE EDIPO</t>
  </si>
  <si>
    <t>PATRICK ANDY BAD, JAZZ, EUA, MADAGASCAR (FESTIVAL DEL CENTRO HISTORICO)</t>
  </si>
  <si>
    <t>HUGO FERNANDEZ QUARTET JAZZ,ARGENTINA, ESPAÑA, MEXICO (FESTIVAL DEL CENTRO HISTORICO)</t>
  </si>
  <si>
    <t>LOUS PHELANT QUINTET (FESTIVAL DEL CENTRO HISTORICO)</t>
  </si>
  <si>
    <t>UN VIAJE A CIEGAS (ARGENTINA), 2°FESTIVAL INTERNACIONAL DE TEATRO POR LA INCLUSION</t>
  </si>
  <si>
    <t>MI AMIGA LA OSCURIDAD (ARGENTINA) 2°FESTIVAL INTERNACIONAL DE TEATRO SENSORIAL POR LA INCLUSION</t>
  </si>
  <si>
    <t>NOVENA NOCHE DE COMBATE</t>
  </si>
  <si>
    <t>ASYLUM, 2°FESTIVAL INTERNACIONAL DE TEATRO SENSORIAL POR LA INCLUSION</t>
  </si>
  <si>
    <t>PATE DE FUA EN CONCIERTO</t>
  </si>
  <si>
    <t>FEIST EN MEXICO. PRESENTACION MUNDIAL DE PLEASURE</t>
  </si>
  <si>
    <t>PALOMA QUERIDA</t>
  </si>
  <si>
    <t>MIERCOLES DE STAND UP</t>
  </si>
  <si>
    <t>¡SILENCIO, ROMEO: LO QUE EL AMOR PUEDE, EL AMOR INTENTA!</t>
  </si>
  <si>
    <t>EL ESPIRITU DEL AGUA</t>
  </si>
  <si>
    <t>MARIO NANDAYAPA</t>
  </si>
  <si>
    <t>ANIMAL R-EVOLUCION</t>
  </si>
  <si>
    <t>TITANIDAS</t>
  </si>
  <si>
    <t>EL MIEDO ES UN ALBUR ME DAS O TE DOY</t>
  </si>
  <si>
    <t>HILAVANA</t>
  </si>
  <si>
    <t>VAGABONDO CIRCO</t>
  </si>
  <si>
    <t>RADIO NOMADA, EL CIRCO EN OTRA FRECUENCIA</t>
  </si>
  <si>
    <t>HISTORIAS COMUNES DE ANONIMOS BIAJANTES</t>
  </si>
  <si>
    <t>VARIAS PLAZAS DE LA DELEGACION CUAUHTEMOC</t>
  </si>
  <si>
    <t>DONCELES 36 A LA PLAZA DE SANTA CATALINA</t>
  </si>
  <si>
    <t>MULDISCIPLINA</t>
  </si>
  <si>
    <t>MEXICANIZATE, CON LA COMPAÑÍA NACIONAL DE DANZA FOLKLORICA</t>
  </si>
  <si>
    <t>MIENTRAS NOS DURE EL VEINTE. ESPECTACULO DE ROCK Y LITERATURA</t>
  </si>
  <si>
    <t>PRESENTACION A LOS MEDIOS Y FANS DEL NUEVO ALBUN DE MON LAFERTE</t>
  </si>
  <si>
    <t>BIG BAND JAZZ. CELEBRANDO A FRANK SINATRA. CONCIERTO ESPECIAL DEL DIA DE LAS MADRES</t>
  </si>
  <si>
    <t>CONGRESO INTERNACIONAL DE DERECHO</t>
  </si>
  <si>
    <t>ZAZHIL 35 AÑOS, FUSIONANDO EL SON</t>
  </si>
  <si>
    <t>FESTEJANDO AL MOVIMIENTO, SELECCIÓN DE DANZA CONTEMPORANEA+ ENSAMBLE DE DANZA CLASICA + COMPAÑÍA DANZA CAPITAL</t>
  </si>
  <si>
    <t>ENRA</t>
  </si>
  <si>
    <t>FERIA INTERNACIONAL DE LAS CULTURAS AMIGAS</t>
  </si>
  <si>
    <t>MIX FACTORY: XXI FESTIVAL DE LA DIVERSIDAD SEXUAL DE CINE Y VIDEO, INAGURACION.</t>
  </si>
  <si>
    <t>EL BOLERO DE MI VIDA</t>
  </si>
  <si>
    <t>EL CUERPO VACIO</t>
  </si>
  <si>
    <t>TANIA LIBERTAD EN CONCIERTO. 100 VIOLETAS PARA LA ESPERANZA</t>
  </si>
  <si>
    <t>FERIA DE LAS CULTURAS AMIGAS COREA</t>
  </si>
  <si>
    <t>FERIA DE LAS CULTURAS AMIGAS GRECIA</t>
  </si>
  <si>
    <t>FACING THE SHELL OF DEATH</t>
  </si>
  <si>
    <t>LA AVENIDA LACTEA</t>
  </si>
  <si>
    <t>PALOMA QUEHERIDA</t>
  </si>
  <si>
    <t>TENEMOS QUE HABLAR</t>
  </si>
  <si>
    <t>EL ESPEJISTA</t>
  </si>
  <si>
    <t>OTELO O LA LIBERTAD DE SER</t>
  </si>
  <si>
    <t>EL MISTERIO DE LAS NIÑAS DESAPARECIDAS</t>
  </si>
  <si>
    <t>LA PRIETTY GUEOMAN</t>
  </si>
  <si>
    <t>SYNTHEREMIN</t>
  </si>
  <si>
    <t>EVENTO COLEGIO DE BACHILLERES</t>
  </si>
  <si>
    <t>EVENTO HERMANN HESSE</t>
  </si>
  <si>
    <t>EL TRUCO DE PATRICK</t>
  </si>
  <si>
    <t>QUIJOTE VENCEDOR DE SI MISMO</t>
  </si>
  <si>
    <t>ENCUENTRO INTERNACIONAL DE OPERA</t>
  </si>
  <si>
    <t>EL NOVIO ES DEL OTRO LADO</t>
  </si>
  <si>
    <t>MARIA KATZARAVA, VOCES CONTRA LA VIOLENCIA</t>
  </si>
  <si>
    <t>COPPELIA</t>
  </si>
  <si>
    <t>FUNCION DE LA ESCUELA DE DANZA DE LA CDMX</t>
  </si>
  <si>
    <t>ELY GUERRA PRESENTA: EL ORIGEN</t>
  </si>
  <si>
    <t>DRAGATITLAN</t>
  </si>
  <si>
    <t>EL MARIACHI TROMPAS DE FALOPIO</t>
  </si>
  <si>
    <t>BALLET FOLKLORICO DE MEXICO. 100 AÑOS DE AMALIA HERNANDEZ</t>
  </si>
  <si>
    <t>MORGANA LOVE. MAS ALLA DEL GENERO</t>
  </si>
  <si>
    <t>LA CEBRA DANZA GAY PRESENTA: XX VECES +… REGRESO AVERNO CABALGANDO CEBRA</t>
  </si>
  <si>
    <t>ESCUELA Y COMUNIDAD 2017. PARA CONSTRUIR PRESENTE SOÑAMOS FUTUROS</t>
  </si>
  <si>
    <t>VOLATIL 0.97</t>
  </si>
  <si>
    <t>ESTAS VIENDO Y NO VES…</t>
  </si>
  <si>
    <t>ALGUIEN A QUIEN AFERRARNOS</t>
  </si>
  <si>
    <t>TRES SILENCIOS DEL AIRE</t>
  </si>
  <si>
    <t>VINE DE RUSIA PORQUE ME DIJERON QUE ACA VIVIA UN TAL ANTON CHEJOV</t>
  </si>
  <si>
    <t>BALSA SIN REMOS</t>
  </si>
  <si>
    <t>DISECCIONES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</si>
</sst>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5" borderId="1" applyNumberFormat="0" applyAlignment="0" applyProtection="0"/>
    <xf numFmtId="0" fontId="13" fillId="20" borderId="2" applyNumberFormat="0" applyAlignment="0" applyProtection="0"/>
    <xf numFmtId="0" fontId="12" fillId="0" borderId="3" applyNumberFormat="0" applyFill="0" applyAlignment="0" applyProtection="0"/>
    <xf numFmtId="0" fontId="7" fillId="4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/>
    <xf numFmtId="0" fontId="19" fillId="21" borderId="7" applyNumberFormat="0" applyFont="0" applyAlignment="0" applyProtection="0"/>
    <xf numFmtId="0" fontId="10" fillId="15" borderId="8" applyNumberFormat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22" borderId="9" xfId="0" applyFont="1" applyFill="1" applyBorder="1"/>
    <xf numFmtId="0" fontId="17" fillId="0" borderId="0" xfId="0" applyFont="1" applyBorder="1" applyAlignment="1">
      <alignment vertical="center"/>
    </xf>
    <xf numFmtId="0" fontId="2" fillId="2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3" fontId="1" fillId="22" borderId="9" xfId="0" applyNumberFormat="1" applyFont="1" applyFill="1" applyBorder="1" applyAlignment="1">
      <alignment horizontal="right"/>
    </xf>
    <xf numFmtId="3" fontId="2" fillId="22" borderId="9" xfId="0" applyNumberFormat="1" applyFont="1" applyFill="1" applyBorder="1" applyAlignment="1">
      <alignment horizontal="right"/>
    </xf>
    <xf numFmtId="0" fontId="2" fillId="22" borderId="9" xfId="0" applyFont="1" applyFill="1" applyBorder="1" applyAlignment="1">
      <alignment horizontal="center"/>
    </xf>
    <xf numFmtId="0" fontId="2" fillId="22" borderId="9" xfId="0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9" xfId="0" applyNumberFormat="1" applyFont="1" applyBorder="1" applyAlignment="1">
      <alignment horizontal="center" vertical="center" wrapText="1"/>
    </xf>
    <xf numFmtId="3" fontId="2" fillId="22" borderId="9" xfId="0" applyNumberFormat="1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left" vertical="center" wrapText="1"/>
    </xf>
    <xf numFmtId="0" fontId="2" fillId="22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0" xfId="37" applyFont="1"/>
    <xf numFmtId="0" fontId="21" fillId="2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center"/>
    </xf>
    <xf numFmtId="3" fontId="2" fillId="22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right"/>
    </xf>
    <xf numFmtId="0" fontId="21" fillId="0" borderId="9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3" fontId="1" fillId="25" borderId="9" xfId="0" applyNumberFormat="1" applyFont="1" applyFill="1" applyBorder="1" applyAlignment="1">
      <alignment horizontal="right" vertical="center" wrapText="1"/>
    </xf>
    <xf numFmtId="3" fontId="1" fillId="25" borderId="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/>
    </xf>
    <xf numFmtId="0" fontId="0" fillId="0" borderId="0" xfId="0" applyFill="1"/>
    <xf numFmtId="0" fontId="0" fillId="24" borderId="11" xfId="0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5" borderId="9" xfId="0" applyFont="1" applyFill="1" applyBorder="1" applyAlignment="1">
      <alignment vertical="center" wrapText="1"/>
    </xf>
    <xf numFmtId="0" fontId="2" fillId="22" borderId="9" xfId="0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vertical="center" wrapText="1"/>
    </xf>
    <xf numFmtId="0" fontId="22" fillId="0" borderId="0" xfId="0" applyFont="1"/>
    <xf numFmtId="3" fontId="0" fillId="0" borderId="0" xfId="0" applyNumberFormat="1"/>
    <xf numFmtId="0" fontId="2" fillId="22" borderId="11" xfId="0" applyFont="1" applyFill="1" applyBorder="1" applyAlignment="1">
      <alignment horizontal="right" vertical="center" wrapText="1"/>
    </xf>
    <xf numFmtId="0" fontId="2" fillId="22" borderId="10" xfId="0" applyFont="1" applyFill="1" applyBorder="1" applyAlignment="1">
      <alignment horizontal="right" vertical="center" wrapText="1"/>
    </xf>
    <xf numFmtId="0" fontId="2" fillId="22" borderId="11" xfId="0" applyFont="1" applyFill="1" applyBorder="1" applyAlignment="1">
      <alignment horizontal="right" vertical="center" wrapText="1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41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Advertencia" xfId="19"/>
    <cellStyle name="Calcular" xfId="20"/>
    <cellStyle name="Celda comprob." xfId="21"/>
    <cellStyle name="Celda vinculada" xfId="22"/>
    <cellStyle name="Correcto" xfId="23"/>
    <cellStyle name="Encabez. 1" xfId="24"/>
    <cellStyle name="Encabez. 2" xfId="25"/>
    <cellStyle name="Encabezado 3" xfId="26"/>
    <cellStyle name="Encabezado 4" xfId="27"/>
    <cellStyle name="Énfasis1" xfId="28"/>
    <cellStyle name="Énfasis2" xfId="29"/>
    <cellStyle name="Énfasis3" xfId="30"/>
    <cellStyle name="Énfasis4" xfId="31"/>
    <cellStyle name="Énfasis5" xfId="32"/>
    <cellStyle name="Énfasis6" xfId="33"/>
    <cellStyle name="Entrada" xfId="34"/>
    <cellStyle name="Explicación" xfId="35"/>
    <cellStyle name="Incorrecto" xfId="36"/>
    <cellStyle name="Normal" xfId="0" builtinId="0"/>
    <cellStyle name="Normal_NUMERALIA 2008- MARZO 2012 " xfId="37"/>
    <cellStyle name="Nota" xfId="38"/>
    <cellStyle name="Salida" xfId="39"/>
    <cellStyle name="Título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4"/>
  <sheetViews>
    <sheetView showGridLines="0" tabSelected="1" topLeftCell="F73" zoomScale="55" zoomScaleNormal="55" workbookViewId="0">
      <selection activeCell="R11" sqref="R11"/>
    </sheetView>
  </sheetViews>
  <sheetFormatPr baseColWidth="10" defaultColWidth="11.42578125" defaultRowHeight="15" x14ac:dyDescent="0.25"/>
  <cols>
    <col min="1" max="1" width="9.42578125" customWidth="1"/>
    <col min="2" max="2" width="25.85546875" customWidth="1"/>
    <col min="3" max="3" width="20.42578125" customWidth="1"/>
    <col min="4" max="4" width="23" customWidth="1"/>
    <col min="5" max="5" width="21" customWidth="1"/>
    <col min="6" max="31" width="13.7109375" customWidth="1"/>
  </cols>
  <sheetData>
    <row r="1" spans="1:31" ht="18.75" x14ac:dyDescent="0.3">
      <c r="B1" s="57" t="s">
        <v>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8.75" x14ac:dyDescent="0.3">
      <c r="B2" s="57" t="s">
        <v>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18.75" x14ac:dyDescent="0.3">
      <c r="B3" s="57" t="s">
        <v>43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30" customHeight="1" x14ac:dyDescent="0.25">
      <c r="B4" s="2"/>
      <c r="C4" s="2"/>
      <c r="D4" s="2"/>
      <c r="E4" s="2"/>
      <c r="F4" s="55" t="s">
        <v>8</v>
      </c>
      <c r="G4" s="56"/>
      <c r="H4" s="55" t="s">
        <v>9</v>
      </c>
      <c r="I4" s="56"/>
      <c r="J4" s="55" t="s">
        <v>10</v>
      </c>
      <c r="K4" s="56"/>
      <c r="L4" s="55" t="s">
        <v>11</v>
      </c>
      <c r="M4" s="56"/>
      <c r="N4" s="55" t="s">
        <v>12</v>
      </c>
      <c r="O4" s="56"/>
      <c r="P4" s="55" t="s">
        <v>13</v>
      </c>
      <c r="Q4" s="56"/>
      <c r="R4" s="55" t="s">
        <v>14</v>
      </c>
      <c r="S4" s="56"/>
      <c r="T4" s="55" t="s">
        <v>15</v>
      </c>
      <c r="U4" s="56"/>
      <c r="V4" s="55" t="s">
        <v>16</v>
      </c>
      <c r="W4" s="56"/>
      <c r="X4" s="55" t="s">
        <v>17</v>
      </c>
      <c r="Y4" s="56"/>
      <c r="Z4" s="55" t="s">
        <v>18</v>
      </c>
      <c r="AA4" s="56"/>
      <c r="AB4" s="55" t="s">
        <v>5</v>
      </c>
      <c r="AC4" s="56"/>
      <c r="AD4" s="55" t="s">
        <v>3</v>
      </c>
      <c r="AE4" s="56"/>
    </row>
    <row r="5" spans="1:31" ht="24.95" customHeight="1" x14ac:dyDescent="0.25">
      <c r="B5" s="3" t="s">
        <v>0</v>
      </c>
      <c r="C5" s="3" t="s">
        <v>2</v>
      </c>
      <c r="D5" s="3" t="s">
        <v>33</v>
      </c>
      <c r="E5" s="3" t="s">
        <v>26</v>
      </c>
      <c r="F5" s="3" t="s">
        <v>22</v>
      </c>
      <c r="G5" s="3" t="s">
        <v>23</v>
      </c>
      <c r="H5" s="3" t="s">
        <v>22</v>
      </c>
      <c r="I5" s="3" t="s">
        <v>23</v>
      </c>
      <c r="J5" s="3" t="s">
        <v>22</v>
      </c>
      <c r="K5" s="3" t="s">
        <v>23</v>
      </c>
      <c r="L5" s="3" t="s">
        <v>22</v>
      </c>
      <c r="M5" s="3" t="s">
        <v>23</v>
      </c>
      <c r="N5" s="3" t="s">
        <v>22</v>
      </c>
      <c r="O5" s="3" t="s">
        <v>23</v>
      </c>
      <c r="P5" s="3" t="s">
        <v>22</v>
      </c>
      <c r="Q5" s="3" t="s">
        <v>23</v>
      </c>
      <c r="R5" s="3" t="s">
        <v>22</v>
      </c>
      <c r="S5" s="3" t="s">
        <v>23</v>
      </c>
      <c r="T5" s="3" t="s">
        <v>22</v>
      </c>
      <c r="U5" s="3" t="s">
        <v>23</v>
      </c>
      <c r="V5" s="3" t="s">
        <v>22</v>
      </c>
      <c r="W5" s="3" t="s">
        <v>23</v>
      </c>
      <c r="X5" s="3" t="s">
        <v>22</v>
      </c>
      <c r="Y5" s="3" t="s">
        <v>23</v>
      </c>
      <c r="Z5" s="3" t="s">
        <v>22</v>
      </c>
      <c r="AA5" s="3" t="s">
        <v>23</v>
      </c>
      <c r="AB5" s="3" t="s">
        <v>22</v>
      </c>
      <c r="AC5" s="3" t="s">
        <v>23</v>
      </c>
      <c r="AD5" s="3" t="s">
        <v>22</v>
      </c>
      <c r="AE5" s="3" t="s">
        <v>23</v>
      </c>
    </row>
    <row r="6" spans="1:31" ht="79.5" customHeight="1" x14ac:dyDescent="0.3">
      <c r="A6" s="50"/>
      <c r="B6" s="33" t="s">
        <v>35</v>
      </c>
      <c r="C6" s="6" t="s">
        <v>25</v>
      </c>
      <c r="D6" s="6" t="s">
        <v>31</v>
      </c>
      <c r="E6" s="6" t="s">
        <v>27</v>
      </c>
      <c r="F6" s="33">
        <v>3</v>
      </c>
      <c r="G6" s="33">
        <v>664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>
        <f>F6</f>
        <v>3</v>
      </c>
      <c r="AE6" s="44">
        <f>G6</f>
        <v>664</v>
      </c>
    </row>
    <row r="7" spans="1:31" ht="72" customHeight="1" x14ac:dyDescent="0.3">
      <c r="A7" s="50"/>
      <c r="B7" s="28" t="s">
        <v>36</v>
      </c>
      <c r="C7" s="6" t="s">
        <v>25</v>
      </c>
      <c r="D7" s="6"/>
      <c r="E7" s="6" t="s">
        <v>30</v>
      </c>
      <c r="F7" s="28">
        <v>1</v>
      </c>
      <c r="G7" s="6">
        <v>690</v>
      </c>
      <c r="H7" s="24"/>
      <c r="I7" s="26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17">
        <f t="shared" ref="AD7:AE7" si="0">F7</f>
        <v>1</v>
      </c>
      <c r="AE7" s="17">
        <f t="shared" si="0"/>
        <v>690</v>
      </c>
    </row>
    <row r="8" spans="1:31" ht="94.5" customHeight="1" x14ac:dyDescent="0.3">
      <c r="A8" s="50"/>
      <c r="B8" s="35" t="s">
        <v>37</v>
      </c>
      <c r="C8" s="33" t="s">
        <v>25</v>
      </c>
      <c r="D8" s="33" t="s">
        <v>31</v>
      </c>
      <c r="E8" s="33" t="s">
        <v>30</v>
      </c>
      <c r="F8" s="28">
        <v>1</v>
      </c>
      <c r="G8" s="6">
        <v>1100</v>
      </c>
      <c r="H8" s="28"/>
      <c r="I8" s="6"/>
      <c r="J8" s="4"/>
      <c r="K8" s="30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17">
        <f>F8</f>
        <v>1</v>
      </c>
      <c r="AE8" s="17">
        <f>G8</f>
        <v>1100</v>
      </c>
    </row>
    <row r="9" spans="1:31" ht="94.5" customHeight="1" x14ac:dyDescent="0.3">
      <c r="A9" s="50"/>
      <c r="B9" s="35" t="s">
        <v>35</v>
      </c>
      <c r="C9" s="33" t="s">
        <v>25</v>
      </c>
      <c r="D9" s="33" t="s">
        <v>31</v>
      </c>
      <c r="E9" s="33" t="s">
        <v>27</v>
      </c>
      <c r="F9" s="28"/>
      <c r="G9" s="6"/>
      <c r="H9" s="28">
        <v>14</v>
      </c>
      <c r="I9" s="6">
        <v>6005</v>
      </c>
      <c r="J9" s="4"/>
      <c r="K9" s="30"/>
      <c r="L9" s="4"/>
      <c r="M9" s="5"/>
      <c r="N9" s="4"/>
      <c r="O9" s="5"/>
      <c r="P9" s="4"/>
      <c r="Q9" s="5"/>
      <c r="R9" s="4"/>
      <c r="S9" s="5"/>
      <c r="T9" s="4"/>
      <c r="U9" s="5"/>
      <c r="V9" s="4"/>
      <c r="W9" s="5"/>
      <c r="X9" s="4"/>
      <c r="Y9" s="5"/>
      <c r="Z9" s="4"/>
      <c r="AA9" s="5"/>
      <c r="AB9" s="4"/>
      <c r="AC9" s="5"/>
      <c r="AD9" s="17">
        <f t="shared" ref="AD9:AE17" si="1">H9</f>
        <v>14</v>
      </c>
      <c r="AE9" s="17">
        <f t="shared" si="1"/>
        <v>6005</v>
      </c>
    </row>
    <row r="10" spans="1:31" ht="94.5" customHeight="1" x14ac:dyDescent="0.3">
      <c r="A10" s="50"/>
      <c r="B10" s="35" t="s">
        <v>44</v>
      </c>
      <c r="C10" s="33" t="s">
        <v>25</v>
      </c>
      <c r="D10" s="33" t="s">
        <v>32</v>
      </c>
      <c r="E10" s="33" t="s">
        <v>45</v>
      </c>
      <c r="F10" s="28"/>
      <c r="G10" s="6"/>
      <c r="H10" s="28">
        <v>1</v>
      </c>
      <c r="I10" s="6">
        <v>702</v>
      </c>
      <c r="J10" s="4"/>
      <c r="K10" s="30"/>
      <c r="L10" s="4"/>
      <c r="M10" s="5"/>
      <c r="N10" s="4"/>
      <c r="O10" s="5"/>
      <c r="P10" s="4"/>
      <c r="Q10" s="5"/>
      <c r="R10" s="4"/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17">
        <f t="shared" si="1"/>
        <v>1</v>
      </c>
      <c r="AE10" s="17">
        <f t="shared" si="1"/>
        <v>702</v>
      </c>
    </row>
    <row r="11" spans="1:31" ht="94.5" customHeight="1" x14ac:dyDescent="0.3">
      <c r="A11" s="50"/>
      <c r="B11" s="35" t="s">
        <v>46</v>
      </c>
      <c r="C11" s="33" t="s">
        <v>25</v>
      </c>
      <c r="D11" s="33" t="s">
        <v>32</v>
      </c>
      <c r="E11" s="33" t="s">
        <v>27</v>
      </c>
      <c r="F11" s="28"/>
      <c r="G11" s="6"/>
      <c r="H11" s="28">
        <v>2</v>
      </c>
      <c r="I11" s="6">
        <v>1209</v>
      </c>
      <c r="J11" s="4"/>
      <c r="K11" s="30"/>
      <c r="L11" s="4"/>
      <c r="M11" s="5"/>
      <c r="N11" s="4"/>
      <c r="O11" s="5"/>
      <c r="P11" s="4"/>
      <c r="Q11" s="5"/>
      <c r="R11" s="4"/>
      <c r="S11" s="5"/>
      <c r="T11" s="4"/>
      <c r="U11" s="5"/>
      <c r="V11" s="4"/>
      <c r="W11" s="5"/>
      <c r="X11" s="4"/>
      <c r="Y11" s="5"/>
      <c r="Z11" s="4"/>
      <c r="AA11" s="5"/>
      <c r="AB11" s="4"/>
      <c r="AC11" s="5"/>
      <c r="AD11" s="17">
        <f t="shared" si="1"/>
        <v>2</v>
      </c>
      <c r="AE11" s="17">
        <f t="shared" si="1"/>
        <v>1209</v>
      </c>
    </row>
    <row r="12" spans="1:31" ht="94.5" customHeight="1" x14ac:dyDescent="0.3">
      <c r="A12" s="50"/>
      <c r="B12" s="35" t="s">
        <v>53</v>
      </c>
      <c r="C12" s="33" t="s">
        <v>25</v>
      </c>
      <c r="D12" s="33" t="s">
        <v>54</v>
      </c>
      <c r="E12" s="33" t="s">
        <v>49</v>
      </c>
      <c r="F12" s="28"/>
      <c r="G12" s="6"/>
      <c r="H12" s="28">
        <v>1</v>
      </c>
      <c r="I12" s="6">
        <v>850</v>
      </c>
      <c r="J12" s="4"/>
      <c r="K12" s="30"/>
      <c r="L12" s="4"/>
      <c r="M12" s="5"/>
      <c r="N12" s="4"/>
      <c r="O12" s="5"/>
      <c r="P12" s="4"/>
      <c r="Q12" s="5"/>
      <c r="R12" s="4"/>
      <c r="S12" s="5"/>
      <c r="T12" s="4"/>
      <c r="U12" s="5"/>
      <c r="V12" s="4"/>
      <c r="W12" s="5"/>
      <c r="X12" s="4"/>
      <c r="Y12" s="5"/>
      <c r="Z12" s="4"/>
      <c r="AA12" s="5"/>
      <c r="AB12" s="4"/>
      <c r="AC12" s="5"/>
      <c r="AD12" s="17">
        <f t="shared" si="1"/>
        <v>1</v>
      </c>
      <c r="AE12" s="17">
        <f t="shared" si="1"/>
        <v>850</v>
      </c>
    </row>
    <row r="13" spans="1:31" ht="94.5" customHeight="1" x14ac:dyDescent="0.3">
      <c r="A13" s="50"/>
      <c r="B13" s="35" t="s">
        <v>50</v>
      </c>
      <c r="C13" s="33" t="s">
        <v>25</v>
      </c>
      <c r="D13" s="33" t="s">
        <v>32</v>
      </c>
      <c r="E13" s="33" t="s">
        <v>45</v>
      </c>
      <c r="F13" s="28"/>
      <c r="G13" s="6"/>
      <c r="H13" s="28">
        <v>1</v>
      </c>
      <c r="I13" s="6">
        <v>906</v>
      </c>
      <c r="J13" s="4"/>
      <c r="K13" s="30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17">
        <f t="shared" si="1"/>
        <v>1</v>
      </c>
      <c r="AE13" s="17">
        <f t="shared" si="1"/>
        <v>906</v>
      </c>
    </row>
    <row r="14" spans="1:31" ht="94.5" customHeight="1" x14ac:dyDescent="0.3">
      <c r="A14" s="50"/>
      <c r="B14" s="35" t="s">
        <v>55</v>
      </c>
      <c r="C14" s="33" t="s">
        <v>25</v>
      </c>
      <c r="D14" s="33" t="s">
        <v>31</v>
      </c>
      <c r="E14" s="33" t="s">
        <v>52</v>
      </c>
      <c r="F14" s="28"/>
      <c r="G14" s="6"/>
      <c r="H14" s="28">
        <v>1</v>
      </c>
      <c r="I14" s="6">
        <v>938</v>
      </c>
      <c r="J14" s="4"/>
      <c r="K14" s="30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  <c r="AB14" s="4"/>
      <c r="AC14" s="5"/>
      <c r="AD14" s="17">
        <f t="shared" si="1"/>
        <v>1</v>
      </c>
      <c r="AE14" s="17">
        <f t="shared" si="1"/>
        <v>938</v>
      </c>
    </row>
    <row r="15" spans="1:31" ht="94.5" customHeight="1" x14ac:dyDescent="0.3">
      <c r="A15" s="50"/>
      <c r="B15" s="35" t="s">
        <v>56</v>
      </c>
      <c r="C15" s="33" t="s">
        <v>25</v>
      </c>
      <c r="D15" s="33" t="s">
        <v>31</v>
      </c>
      <c r="E15" s="33" t="s">
        <v>57</v>
      </c>
      <c r="F15" s="28"/>
      <c r="G15" s="6"/>
      <c r="H15" s="28">
        <v>1</v>
      </c>
      <c r="I15" s="6">
        <v>781</v>
      </c>
      <c r="J15" s="4"/>
      <c r="K15" s="30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17">
        <f t="shared" si="1"/>
        <v>1</v>
      </c>
      <c r="AE15" s="17">
        <f t="shared" si="1"/>
        <v>781</v>
      </c>
    </row>
    <row r="16" spans="1:31" ht="94.5" customHeight="1" x14ac:dyDescent="0.3">
      <c r="A16" s="50"/>
      <c r="B16" s="35" t="s">
        <v>58</v>
      </c>
      <c r="C16" s="33" t="s">
        <v>25</v>
      </c>
      <c r="D16" s="33" t="s">
        <v>51</v>
      </c>
      <c r="E16" s="33" t="s">
        <v>30</v>
      </c>
      <c r="F16" s="28"/>
      <c r="G16" s="6"/>
      <c r="H16" s="28">
        <v>2</v>
      </c>
      <c r="I16" s="6">
        <v>2574</v>
      </c>
      <c r="J16" s="4"/>
      <c r="K16" s="30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17">
        <f t="shared" si="1"/>
        <v>2</v>
      </c>
      <c r="AE16" s="17">
        <f t="shared" si="1"/>
        <v>2574</v>
      </c>
    </row>
    <row r="17" spans="1:31" ht="94.5" customHeight="1" x14ac:dyDescent="0.3">
      <c r="A17" s="50"/>
      <c r="B17" s="35" t="s">
        <v>59</v>
      </c>
      <c r="C17" s="33" t="s">
        <v>25</v>
      </c>
      <c r="D17" s="33" t="s">
        <v>31</v>
      </c>
      <c r="E17" s="33" t="s">
        <v>49</v>
      </c>
      <c r="F17" s="28"/>
      <c r="G17" s="6"/>
      <c r="H17" s="28">
        <v>1</v>
      </c>
      <c r="I17" s="6">
        <v>751</v>
      </c>
      <c r="J17" s="4"/>
      <c r="K17" s="30"/>
      <c r="L17" s="4"/>
      <c r="M17" s="5"/>
      <c r="N17" s="4"/>
      <c r="O17" s="5"/>
      <c r="P17" s="4"/>
      <c r="Q17" s="5"/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17">
        <f t="shared" si="1"/>
        <v>1</v>
      </c>
      <c r="AE17" s="17">
        <f t="shared" si="1"/>
        <v>751</v>
      </c>
    </row>
    <row r="18" spans="1:31" ht="94.5" customHeight="1" x14ac:dyDescent="0.3">
      <c r="A18" s="50"/>
      <c r="B18" s="35" t="s">
        <v>73</v>
      </c>
      <c r="C18" s="33" t="s">
        <v>25</v>
      </c>
      <c r="D18" s="33" t="s">
        <v>32</v>
      </c>
      <c r="E18" s="33" t="s">
        <v>76</v>
      </c>
      <c r="F18" s="28"/>
      <c r="G18" s="6"/>
      <c r="H18" s="28"/>
      <c r="I18" s="6"/>
      <c r="J18" s="4">
        <v>1</v>
      </c>
      <c r="K18" s="30">
        <v>790</v>
      </c>
      <c r="L18" s="4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17">
        <f>J18</f>
        <v>1</v>
      </c>
      <c r="AE18" s="17">
        <f>K18</f>
        <v>790</v>
      </c>
    </row>
    <row r="19" spans="1:31" ht="94.5" customHeight="1" x14ac:dyDescent="0.3">
      <c r="A19" s="50"/>
      <c r="B19" s="35" t="s">
        <v>74</v>
      </c>
      <c r="C19" s="33" t="s">
        <v>25</v>
      </c>
      <c r="D19" s="33"/>
      <c r="E19" s="33"/>
      <c r="F19" s="28"/>
      <c r="G19" s="6"/>
      <c r="H19" s="28"/>
      <c r="I19" s="6"/>
      <c r="J19" s="4">
        <v>1</v>
      </c>
      <c r="K19" s="30">
        <v>500</v>
      </c>
      <c r="L19" s="4"/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17">
        <f t="shared" ref="AD19:AE27" si="2">J19</f>
        <v>1</v>
      </c>
      <c r="AE19" s="17">
        <f t="shared" si="2"/>
        <v>500</v>
      </c>
    </row>
    <row r="20" spans="1:31" ht="94.5" customHeight="1" x14ac:dyDescent="0.3">
      <c r="A20" s="50"/>
      <c r="B20" s="35" t="s">
        <v>35</v>
      </c>
      <c r="C20" s="33" t="s">
        <v>25</v>
      </c>
      <c r="D20" s="33" t="s">
        <v>31</v>
      </c>
      <c r="E20" s="33" t="s">
        <v>27</v>
      </c>
      <c r="F20" s="28"/>
      <c r="G20" s="6"/>
      <c r="H20" s="28"/>
      <c r="I20" s="6"/>
      <c r="J20" s="4">
        <v>2</v>
      </c>
      <c r="K20" s="30">
        <v>461</v>
      </c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17">
        <f t="shared" si="2"/>
        <v>2</v>
      </c>
      <c r="AE20" s="17">
        <f t="shared" si="2"/>
        <v>461</v>
      </c>
    </row>
    <row r="21" spans="1:31" ht="94.5" customHeight="1" x14ac:dyDescent="0.3">
      <c r="A21" s="50"/>
      <c r="B21" s="35" t="s">
        <v>75</v>
      </c>
      <c r="C21" s="33" t="s">
        <v>25</v>
      </c>
      <c r="D21" s="33" t="s">
        <v>31</v>
      </c>
      <c r="E21" s="33" t="s">
        <v>77</v>
      </c>
      <c r="F21" s="28"/>
      <c r="G21" s="6"/>
      <c r="H21" s="28"/>
      <c r="I21" s="6"/>
      <c r="J21" s="4">
        <v>1</v>
      </c>
      <c r="K21" s="30">
        <v>391</v>
      </c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17">
        <f t="shared" si="2"/>
        <v>1</v>
      </c>
      <c r="AE21" s="17">
        <f t="shared" si="2"/>
        <v>391</v>
      </c>
    </row>
    <row r="22" spans="1:31" ht="94.5" customHeight="1" x14ac:dyDescent="0.3">
      <c r="A22" s="50"/>
      <c r="B22" s="35" t="s">
        <v>37</v>
      </c>
      <c r="C22" s="33" t="s">
        <v>25</v>
      </c>
      <c r="D22" s="33" t="s">
        <v>31</v>
      </c>
      <c r="E22" s="33" t="s">
        <v>30</v>
      </c>
      <c r="F22" s="28"/>
      <c r="G22" s="6"/>
      <c r="H22" s="28"/>
      <c r="I22" s="6"/>
      <c r="J22" s="4">
        <v>1</v>
      </c>
      <c r="K22" s="30">
        <v>632</v>
      </c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17">
        <f t="shared" si="2"/>
        <v>1</v>
      </c>
      <c r="AE22" s="17">
        <f t="shared" si="2"/>
        <v>632</v>
      </c>
    </row>
    <row r="23" spans="1:31" ht="94.5" customHeight="1" x14ac:dyDescent="0.3">
      <c r="A23" s="50"/>
      <c r="B23" s="35" t="s">
        <v>95</v>
      </c>
      <c r="C23" s="33" t="s">
        <v>25</v>
      </c>
      <c r="D23" s="33" t="s">
        <v>51</v>
      </c>
      <c r="E23" s="33"/>
      <c r="F23" s="28"/>
      <c r="G23" s="6"/>
      <c r="H23" s="28"/>
      <c r="I23" s="6"/>
      <c r="J23" s="4">
        <v>2</v>
      </c>
      <c r="K23" s="30">
        <v>0</v>
      </c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17">
        <f t="shared" si="2"/>
        <v>2</v>
      </c>
      <c r="AE23" s="17">
        <f t="shared" si="2"/>
        <v>0</v>
      </c>
    </row>
    <row r="24" spans="1:31" ht="94.5" customHeight="1" x14ac:dyDescent="0.3">
      <c r="A24" s="50"/>
      <c r="B24" s="35" t="s">
        <v>47</v>
      </c>
      <c r="C24" s="33" t="s">
        <v>25</v>
      </c>
      <c r="D24" s="33" t="s">
        <v>32</v>
      </c>
      <c r="E24" s="33" t="s">
        <v>48</v>
      </c>
      <c r="F24" s="28"/>
      <c r="G24" s="6"/>
      <c r="H24" s="28"/>
      <c r="I24" s="6"/>
      <c r="J24" s="4">
        <v>2</v>
      </c>
      <c r="K24" s="30">
        <v>1401</v>
      </c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17">
        <f t="shared" si="2"/>
        <v>2</v>
      </c>
      <c r="AE24" s="17">
        <f t="shared" si="2"/>
        <v>1401</v>
      </c>
    </row>
    <row r="25" spans="1:31" ht="94.5" customHeight="1" x14ac:dyDescent="0.3">
      <c r="A25" s="50"/>
      <c r="B25" s="35" t="s">
        <v>78</v>
      </c>
      <c r="C25" s="33" t="s">
        <v>25</v>
      </c>
      <c r="D25" s="33" t="s">
        <v>32</v>
      </c>
      <c r="E25" s="33" t="s">
        <v>30</v>
      </c>
      <c r="F25" s="28"/>
      <c r="G25" s="6"/>
      <c r="H25" s="28"/>
      <c r="I25" s="6"/>
      <c r="J25" s="4">
        <v>1</v>
      </c>
      <c r="K25" s="30">
        <v>532</v>
      </c>
      <c r="L25" s="4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17">
        <f t="shared" si="2"/>
        <v>1</v>
      </c>
      <c r="AE25" s="17">
        <f t="shared" si="2"/>
        <v>532</v>
      </c>
    </row>
    <row r="26" spans="1:31" ht="118.5" customHeight="1" x14ac:dyDescent="0.3">
      <c r="A26" s="50"/>
      <c r="B26" s="35" t="s">
        <v>79</v>
      </c>
      <c r="C26" s="33" t="s">
        <v>25</v>
      </c>
      <c r="D26" s="33" t="s">
        <v>51</v>
      </c>
      <c r="E26" s="33" t="s">
        <v>30</v>
      </c>
      <c r="F26" s="28"/>
      <c r="G26" s="6"/>
      <c r="H26" s="28"/>
      <c r="I26" s="6"/>
      <c r="J26" s="4">
        <v>2</v>
      </c>
      <c r="K26" s="30">
        <f>318+1074</f>
        <v>1392</v>
      </c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17">
        <f t="shared" si="2"/>
        <v>2</v>
      </c>
      <c r="AE26" s="17">
        <f t="shared" si="2"/>
        <v>1392</v>
      </c>
    </row>
    <row r="27" spans="1:31" ht="94.5" customHeight="1" x14ac:dyDescent="0.3">
      <c r="A27" s="50"/>
      <c r="B27" s="35" t="s">
        <v>80</v>
      </c>
      <c r="C27" s="33" t="s">
        <v>25</v>
      </c>
      <c r="D27" s="33" t="s">
        <v>32</v>
      </c>
      <c r="E27" s="33" t="s">
        <v>76</v>
      </c>
      <c r="F27" s="28"/>
      <c r="G27" s="6"/>
      <c r="H27" s="28"/>
      <c r="I27" s="6"/>
      <c r="J27" s="4">
        <v>1</v>
      </c>
      <c r="K27" s="30">
        <v>83</v>
      </c>
      <c r="L27" s="4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17">
        <f t="shared" si="2"/>
        <v>1</v>
      </c>
      <c r="AE27" s="17">
        <f t="shared" si="2"/>
        <v>83</v>
      </c>
    </row>
    <row r="28" spans="1:31" ht="94.5" customHeight="1" x14ac:dyDescent="0.3">
      <c r="A28" s="50"/>
      <c r="B28" s="35" t="s">
        <v>37</v>
      </c>
      <c r="C28" s="33" t="s">
        <v>25</v>
      </c>
      <c r="D28" s="33" t="s">
        <v>31</v>
      </c>
      <c r="E28" s="33" t="s">
        <v>30</v>
      </c>
      <c r="F28" s="28"/>
      <c r="G28" s="6"/>
      <c r="H28" s="28"/>
      <c r="I28" s="6"/>
      <c r="J28" s="4"/>
      <c r="K28" s="30"/>
      <c r="L28" s="4">
        <v>1</v>
      </c>
      <c r="M28" s="5">
        <v>475</v>
      </c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17">
        <f>L28</f>
        <v>1</v>
      </c>
      <c r="AE28" s="17">
        <f>M28</f>
        <v>475</v>
      </c>
    </row>
    <row r="29" spans="1:31" ht="94.5" customHeight="1" x14ac:dyDescent="0.3">
      <c r="A29" s="50"/>
      <c r="B29" s="35" t="s">
        <v>80</v>
      </c>
      <c r="C29" s="33" t="s">
        <v>25</v>
      </c>
      <c r="D29" s="33" t="s">
        <v>32</v>
      </c>
      <c r="E29" s="33" t="s">
        <v>76</v>
      </c>
      <c r="F29" s="28"/>
      <c r="G29" s="6"/>
      <c r="H29" s="28"/>
      <c r="I29" s="6"/>
      <c r="J29" s="4"/>
      <c r="K29" s="30"/>
      <c r="L29" s="4">
        <v>1</v>
      </c>
      <c r="M29" s="5">
        <v>76</v>
      </c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17">
        <f t="shared" ref="AD29:AE40" si="3">L29</f>
        <v>1</v>
      </c>
      <c r="AE29" s="17">
        <f t="shared" si="3"/>
        <v>76</v>
      </c>
    </row>
    <row r="30" spans="1:31" ht="111" customHeight="1" x14ac:dyDescent="0.3">
      <c r="A30" s="50"/>
      <c r="B30" s="35" t="s">
        <v>96</v>
      </c>
      <c r="C30" s="33" t="s">
        <v>25</v>
      </c>
      <c r="D30" s="33" t="s">
        <v>32</v>
      </c>
      <c r="E30" s="33" t="s">
        <v>27</v>
      </c>
      <c r="F30" s="28"/>
      <c r="G30" s="6"/>
      <c r="H30" s="28"/>
      <c r="I30" s="6"/>
      <c r="J30" s="4"/>
      <c r="K30" s="30"/>
      <c r="L30" s="4">
        <v>1</v>
      </c>
      <c r="M30" s="5">
        <v>110</v>
      </c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17">
        <f t="shared" si="3"/>
        <v>1</v>
      </c>
      <c r="AE30" s="17">
        <f t="shared" si="3"/>
        <v>110</v>
      </c>
    </row>
    <row r="31" spans="1:31" ht="94.5" customHeight="1" x14ac:dyDescent="0.3">
      <c r="A31" s="50"/>
      <c r="B31" s="35" t="s">
        <v>97</v>
      </c>
      <c r="C31" s="33" t="s">
        <v>25</v>
      </c>
      <c r="D31" s="33" t="s">
        <v>32</v>
      </c>
      <c r="E31" s="33" t="s">
        <v>27</v>
      </c>
      <c r="F31" s="28"/>
      <c r="G31" s="6"/>
      <c r="H31" s="28"/>
      <c r="I31" s="6"/>
      <c r="J31" s="4"/>
      <c r="K31" s="30"/>
      <c r="L31" s="4">
        <v>4</v>
      </c>
      <c r="M31" s="5">
        <v>392</v>
      </c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17">
        <f t="shared" si="3"/>
        <v>4</v>
      </c>
      <c r="AE31" s="17">
        <f t="shared" si="3"/>
        <v>392</v>
      </c>
    </row>
    <row r="32" spans="1:31" ht="167.25" customHeight="1" x14ac:dyDescent="0.3">
      <c r="A32" s="50"/>
      <c r="B32" s="35" t="s">
        <v>99</v>
      </c>
      <c r="C32" s="33" t="s">
        <v>25</v>
      </c>
      <c r="D32" s="33" t="s">
        <v>32</v>
      </c>
      <c r="E32" s="33" t="s">
        <v>30</v>
      </c>
      <c r="F32" s="28"/>
      <c r="G32" s="6"/>
      <c r="H32" s="28"/>
      <c r="I32" s="6"/>
      <c r="J32" s="4"/>
      <c r="K32" s="30"/>
      <c r="L32" s="4">
        <v>1</v>
      </c>
      <c r="M32" s="5">
        <v>249</v>
      </c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17">
        <f t="shared" si="3"/>
        <v>1</v>
      </c>
      <c r="AE32" s="17">
        <f t="shared" si="3"/>
        <v>249</v>
      </c>
    </row>
    <row r="33" spans="1:31" ht="108.75" customHeight="1" x14ac:dyDescent="0.3">
      <c r="A33" s="50"/>
      <c r="B33" s="35" t="s">
        <v>98</v>
      </c>
      <c r="C33" s="33" t="s">
        <v>25</v>
      </c>
      <c r="D33" s="33" t="s">
        <v>32</v>
      </c>
      <c r="E33" s="33" t="s">
        <v>30</v>
      </c>
      <c r="F33" s="28"/>
      <c r="G33" s="6"/>
      <c r="H33" s="28"/>
      <c r="I33" s="6"/>
      <c r="J33" s="4"/>
      <c r="K33" s="30"/>
      <c r="L33" s="4">
        <v>1</v>
      </c>
      <c r="M33" s="5">
        <v>417</v>
      </c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17">
        <f t="shared" si="3"/>
        <v>1</v>
      </c>
      <c r="AE33" s="17">
        <f t="shared" si="3"/>
        <v>417</v>
      </c>
    </row>
    <row r="34" spans="1:31" ht="94.5" customHeight="1" x14ac:dyDescent="0.3">
      <c r="A34" s="50"/>
      <c r="B34" s="35" t="s">
        <v>100</v>
      </c>
      <c r="C34" s="33" t="s">
        <v>25</v>
      </c>
      <c r="D34" s="33" t="s">
        <v>32</v>
      </c>
      <c r="E34" s="33" t="s">
        <v>30</v>
      </c>
      <c r="F34" s="28"/>
      <c r="G34" s="6"/>
      <c r="H34" s="28"/>
      <c r="I34" s="6"/>
      <c r="J34" s="4"/>
      <c r="K34" s="30"/>
      <c r="L34" s="4">
        <v>1</v>
      </c>
      <c r="M34" s="5">
        <v>416</v>
      </c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17">
        <f t="shared" si="3"/>
        <v>1</v>
      </c>
      <c r="AE34" s="17">
        <f t="shared" si="3"/>
        <v>416</v>
      </c>
    </row>
    <row r="35" spans="1:31" ht="124.5" customHeight="1" x14ac:dyDescent="0.3">
      <c r="A35" s="50"/>
      <c r="B35" s="35" t="s">
        <v>101</v>
      </c>
      <c r="C35" s="33" t="s">
        <v>25</v>
      </c>
      <c r="D35" s="33" t="s">
        <v>32</v>
      </c>
      <c r="E35" s="33" t="s">
        <v>27</v>
      </c>
      <c r="F35" s="28"/>
      <c r="G35" s="6"/>
      <c r="H35" s="28"/>
      <c r="I35" s="6"/>
      <c r="J35" s="4"/>
      <c r="K35" s="30"/>
      <c r="L35" s="4">
        <v>2</v>
      </c>
      <c r="M35" s="5">
        <v>185</v>
      </c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17">
        <f t="shared" si="3"/>
        <v>2</v>
      </c>
      <c r="AE35" s="17">
        <f t="shared" si="3"/>
        <v>185</v>
      </c>
    </row>
    <row r="36" spans="1:31" ht="140.25" customHeight="1" x14ac:dyDescent="0.3">
      <c r="A36" s="50"/>
      <c r="B36" s="35" t="s">
        <v>102</v>
      </c>
      <c r="C36" s="33" t="s">
        <v>25</v>
      </c>
      <c r="D36" s="33" t="s">
        <v>32</v>
      </c>
      <c r="E36" s="33" t="s">
        <v>27</v>
      </c>
      <c r="F36" s="28"/>
      <c r="G36" s="6"/>
      <c r="H36" s="28"/>
      <c r="I36" s="6"/>
      <c r="J36" s="4"/>
      <c r="K36" s="30"/>
      <c r="L36" s="4">
        <v>4</v>
      </c>
      <c r="M36" s="5">
        <v>150</v>
      </c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17">
        <f t="shared" si="3"/>
        <v>4</v>
      </c>
      <c r="AE36" s="17">
        <f t="shared" si="3"/>
        <v>150</v>
      </c>
    </row>
    <row r="37" spans="1:31" ht="94.5" customHeight="1" x14ac:dyDescent="0.3">
      <c r="A37" s="50"/>
      <c r="B37" s="35" t="s">
        <v>103</v>
      </c>
      <c r="C37" s="33" t="s">
        <v>25</v>
      </c>
      <c r="D37" s="33" t="s">
        <v>32</v>
      </c>
      <c r="E37" s="33" t="s">
        <v>27</v>
      </c>
      <c r="F37" s="28"/>
      <c r="G37" s="6"/>
      <c r="H37" s="28"/>
      <c r="I37" s="6"/>
      <c r="J37" s="4"/>
      <c r="K37" s="30"/>
      <c r="L37" s="4">
        <v>1</v>
      </c>
      <c r="M37" s="5">
        <v>416</v>
      </c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17">
        <f t="shared" si="3"/>
        <v>1</v>
      </c>
      <c r="AE37" s="17">
        <f t="shared" si="3"/>
        <v>416</v>
      </c>
    </row>
    <row r="38" spans="1:31" ht="111" customHeight="1" x14ac:dyDescent="0.3">
      <c r="A38" s="50"/>
      <c r="B38" s="35" t="s">
        <v>104</v>
      </c>
      <c r="C38" s="33" t="s">
        <v>25</v>
      </c>
      <c r="D38" s="33" t="s">
        <v>32</v>
      </c>
      <c r="E38" s="33" t="s">
        <v>27</v>
      </c>
      <c r="F38" s="28"/>
      <c r="G38" s="6"/>
      <c r="H38" s="28"/>
      <c r="I38" s="6"/>
      <c r="J38" s="4"/>
      <c r="K38" s="30"/>
      <c r="L38" s="4">
        <v>3</v>
      </c>
      <c r="M38" s="5">
        <v>155</v>
      </c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17">
        <f t="shared" si="3"/>
        <v>3</v>
      </c>
      <c r="AE38" s="17">
        <f t="shared" si="3"/>
        <v>155</v>
      </c>
    </row>
    <row r="39" spans="1:31" ht="94.5" customHeight="1" x14ac:dyDescent="0.3">
      <c r="A39" s="50"/>
      <c r="B39" s="35" t="s">
        <v>105</v>
      </c>
      <c r="C39" s="33" t="s">
        <v>25</v>
      </c>
      <c r="D39" s="33" t="s">
        <v>32</v>
      </c>
      <c r="E39" s="33" t="s">
        <v>30</v>
      </c>
      <c r="F39" s="28"/>
      <c r="G39" s="6"/>
      <c r="H39" s="28"/>
      <c r="I39" s="6"/>
      <c r="J39" s="4"/>
      <c r="K39" s="30"/>
      <c r="L39" s="4">
        <v>1</v>
      </c>
      <c r="M39" s="5">
        <v>1029</v>
      </c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17">
        <f t="shared" si="3"/>
        <v>1</v>
      </c>
      <c r="AE39" s="17">
        <f t="shared" si="3"/>
        <v>1029</v>
      </c>
    </row>
    <row r="40" spans="1:31" ht="94.5" customHeight="1" x14ac:dyDescent="0.3">
      <c r="A40" s="50"/>
      <c r="B40" s="35" t="s">
        <v>106</v>
      </c>
      <c r="C40" s="33" t="s">
        <v>25</v>
      </c>
      <c r="D40" s="33" t="s">
        <v>32</v>
      </c>
      <c r="E40" s="33" t="s">
        <v>30</v>
      </c>
      <c r="F40" s="28"/>
      <c r="G40" s="6"/>
      <c r="H40" s="28"/>
      <c r="I40" s="6"/>
      <c r="J40" s="4"/>
      <c r="K40" s="30"/>
      <c r="L40" s="4">
        <v>1</v>
      </c>
      <c r="M40" s="5">
        <v>794</v>
      </c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17">
        <f t="shared" si="3"/>
        <v>1</v>
      </c>
      <c r="AE40" s="17">
        <f t="shared" si="3"/>
        <v>794</v>
      </c>
    </row>
    <row r="41" spans="1:31" ht="94.5" customHeight="1" x14ac:dyDescent="0.3">
      <c r="A41" s="50"/>
      <c r="B41" s="35" t="s">
        <v>106</v>
      </c>
      <c r="C41" s="33" t="s">
        <v>25</v>
      </c>
      <c r="D41" s="33" t="s">
        <v>32</v>
      </c>
      <c r="E41" s="33" t="s">
        <v>30</v>
      </c>
      <c r="F41" s="28"/>
      <c r="G41" s="6"/>
      <c r="H41" s="28"/>
      <c r="I41" s="6"/>
      <c r="J41" s="4"/>
      <c r="K41" s="30"/>
      <c r="L41" s="4"/>
      <c r="M41" s="5"/>
      <c r="N41" s="4">
        <v>2</v>
      </c>
      <c r="O41" s="5">
        <v>1177</v>
      </c>
      <c r="P41" s="4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17">
        <f>N41</f>
        <v>2</v>
      </c>
      <c r="AE41" s="17">
        <f>O41</f>
        <v>1177</v>
      </c>
    </row>
    <row r="42" spans="1:31" ht="94.5" customHeight="1" x14ac:dyDescent="0.3">
      <c r="A42" s="50"/>
      <c r="B42" s="35" t="s">
        <v>122</v>
      </c>
      <c r="C42" s="33" t="s">
        <v>25</v>
      </c>
      <c r="D42" s="33" t="s">
        <v>32</v>
      </c>
      <c r="E42" s="33" t="s">
        <v>45</v>
      </c>
      <c r="F42" s="28"/>
      <c r="G42" s="6"/>
      <c r="H42" s="28"/>
      <c r="I42" s="6"/>
      <c r="J42" s="4"/>
      <c r="K42" s="30"/>
      <c r="L42" s="4"/>
      <c r="M42" s="5"/>
      <c r="N42" s="4">
        <v>1</v>
      </c>
      <c r="O42" s="5">
        <v>514</v>
      </c>
      <c r="P42" s="4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17">
        <f t="shared" ref="AD42:AE56" si="4">N42</f>
        <v>1</v>
      </c>
      <c r="AE42" s="17">
        <f t="shared" si="4"/>
        <v>514</v>
      </c>
    </row>
    <row r="43" spans="1:31" ht="94.5" customHeight="1" x14ac:dyDescent="0.3">
      <c r="A43" s="50"/>
      <c r="B43" s="35" t="s">
        <v>123</v>
      </c>
      <c r="C43" s="33" t="s">
        <v>25</v>
      </c>
      <c r="D43" s="33" t="s">
        <v>32</v>
      </c>
      <c r="E43" s="33" t="s">
        <v>48</v>
      </c>
      <c r="F43" s="28"/>
      <c r="G43" s="6"/>
      <c r="H43" s="28"/>
      <c r="I43" s="6"/>
      <c r="J43" s="4"/>
      <c r="K43" s="30"/>
      <c r="L43" s="4"/>
      <c r="M43" s="5"/>
      <c r="N43" s="4">
        <v>1</v>
      </c>
      <c r="O43" s="5">
        <v>892</v>
      </c>
      <c r="P43" s="4"/>
      <c r="Q43" s="5"/>
      <c r="R43" s="4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17">
        <f t="shared" si="4"/>
        <v>1</v>
      </c>
      <c r="AE43" s="17">
        <f t="shared" si="4"/>
        <v>892</v>
      </c>
    </row>
    <row r="44" spans="1:31" ht="106.5" customHeight="1" x14ac:dyDescent="0.3">
      <c r="A44" s="50"/>
      <c r="B44" s="35" t="s">
        <v>124</v>
      </c>
      <c r="C44" s="33" t="s">
        <v>25</v>
      </c>
      <c r="D44" s="33" t="s">
        <v>51</v>
      </c>
      <c r="E44" s="33" t="s">
        <v>30</v>
      </c>
      <c r="F44" s="28"/>
      <c r="G44" s="6"/>
      <c r="H44" s="28"/>
      <c r="I44" s="6"/>
      <c r="J44" s="4"/>
      <c r="K44" s="30"/>
      <c r="L44" s="4"/>
      <c r="M44" s="5"/>
      <c r="N44" s="4">
        <v>1</v>
      </c>
      <c r="O44" s="5">
        <v>1078</v>
      </c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17">
        <f t="shared" si="4"/>
        <v>1</v>
      </c>
      <c r="AE44" s="17">
        <f t="shared" si="4"/>
        <v>1078</v>
      </c>
    </row>
    <row r="45" spans="1:31" ht="141.75" customHeight="1" x14ac:dyDescent="0.3">
      <c r="A45" s="50"/>
      <c r="B45" s="35" t="s">
        <v>125</v>
      </c>
      <c r="C45" s="33" t="s">
        <v>25</v>
      </c>
      <c r="D45" s="33" t="s">
        <v>32</v>
      </c>
      <c r="E45" s="33" t="s">
        <v>30</v>
      </c>
      <c r="F45" s="28"/>
      <c r="G45" s="6"/>
      <c r="H45" s="28"/>
      <c r="I45" s="6"/>
      <c r="J45" s="4"/>
      <c r="K45" s="30"/>
      <c r="L45" s="4"/>
      <c r="M45" s="5"/>
      <c r="N45" s="4">
        <v>1</v>
      </c>
      <c r="O45" s="5">
        <v>837</v>
      </c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17">
        <f t="shared" si="4"/>
        <v>1</v>
      </c>
      <c r="AE45" s="17">
        <f t="shared" si="4"/>
        <v>837</v>
      </c>
    </row>
    <row r="46" spans="1:31" ht="94.5" customHeight="1" x14ac:dyDescent="0.3">
      <c r="A46" s="50"/>
      <c r="B46" s="35" t="s">
        <v>126</v>
      </c>
      <c r="C46" s="33" t="s">
        <v>25</v>
      </c>
      <c r="D46" s="33" t="s">
        <v>51</v>
      </c>
      <c r="E46" s="33" t="s">
        <v>48</v>
      </c>
      <c r="F46" s="28"/>
      <c r="G46" s="6"/>
      <c r="H46" s="28"/>
      <c r="I46" s="6"/>
      <c r="J46" s="4"/>
      <c r="K46" s="30"/>
      <c r="L46" s="4"/>
      <c r="M46" s="5"/>
      <c r="N46" s="4">
        <v>1</v>
      </c>
      <c r="O46" s="5">
        <v>1178</v>
      </c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17">
        <f t="shared" si="4"/>
        <v>1</v>
      </c>
      <c r="AE46" s="17">
        <f t="shared" si="4"/>
        <v>1178</v>
      </c>
    </row>
    <row r="47" spans="1:31" ht="94.5" customHeight="1" x14ac:dyDescent="0.3">
      <c r="A47" s="50"/>
      <c r="B47" s="35" t="s">
        <v>127</v>
      </c>
      <c r="C47" s="33" t="s">
        <v>25</v>
      </c>
      <c r="D47" s="33" t="s">
        <v>32</v>
      </c>
      <c r="E47" s="33" t="s">
        <v>30</v>
      </c>
      <c r="F47" s="28"/>
      <c r="G47" s="6"/>
      <c r="H47" s="28"/>
      <c r="I47" s="6"/>
      <c r="J47" s="4"/>
      <c r="K47" s="30"/>
      <c r="L47" s="4"/>
      <c r="M47" s="5"/>
      <c r="N47" s="4">
        <v>1</v>
      </c>
      <c r="O47" s="5">
        <v>549</v>
      </c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17">
        <f t="shared" si="4"/>
        <v>1</v>
      </c>
      <c r="AE47" s="17">
        <f t="shared" si="4"/>
        <v>549</v>
      </c>
    </row>
    <row r="48" spans="1:31" ht="166.5" customHeight="1" x14ac:dyDescent="0.3">
      <c r="A48" s="50"/>
      <c r="B48" s="35" t="s">
        <v>128</v>
      </c>
      <c r="C48" s="33" t="s">
        <v>25</v>
      </c>
      <c r="D48" s="33" t="s">
        <v>31</v>
      </c>
      <c r="E48" s="33" t="s">
        <v>45</v>
      </c>
      <c r="F48" s="28"/>
      <c r="G48" s="6"/>
      <c r="H48" s="28"/>
      <c r="I48" s="6"/>
      <c r="J48" s="4"/>
      <c r="K48" s="30"/>
      <c r="L48" s="4"/>
      <c r="M48" s="5"/>
      <c r="N48" s="4">
        <v>1</v>
      </c>
      <c r="O48" s="5">
        <v>228</v>
      </c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17">
        <f t="shared" si="4"/>
        <v>1</v>
      </c>
      <c r="AE48" s="17">
        <f t="shared" si="4"/>
        <v>228</v>
      </c>
    </row>
    <row r="49" spans="1:31" ht="94.5" customHeight="1" x14ac:dyDescent="0.3">
      <c r="A49" s="50"/>
      <c r="B49" s="35" t="s">
        <v>129</v>
      </c>
      <c r="C49" s="33" t="s">
        <v>25</v>
      </c>
      <c r="D49" s="33" t="s">
        <v>32</v>
      </c>
      <c r="E49" s="33" t="s">
        <v>48</v>
      </c>
      <c r="F49" s="28"/>
      <c r="G49" s="6"/>
      <c r="H49" s="28"/>
      <c r="I49" s="6"/>
      <c r="J49" s="4"/>
      <c r="K49" s="30"/>
      <c r="L49" s="4"/>
      <c r="M49" s="5"/>
      <c r="N49" s="4">
        <v>1</v>
      </c>
      <c r="O49" s="5">
        <v>927</v>
      </c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17">
        <f t="shared" si="4"/>
        <v>1</v>
      </c>
      <c r="AE49" s="17">
        <f t="shared" si="4"/>
        <v>927</v>
      </c>
    </row>
    <row r="50" spans="1:31" ht="94.5" customHeight="1" x14ac:dyDescent="0.3">
      <c r="A50" s="50"/>
      <c r="B50" s="35" t="s">
        <v>130</v>
      </c>
      <c r="C50" s="33" t="s">
        <v>25</v>
      </c>
      <c r="D50" s="33" t="s">
        <v>31</v>
      </c>
      <c r="E50" s="33" t="s">
        <v>52</v>
      </c>
      <c r="F50" s="28"/>
      <c r="G50" s="6"/>
      <c r="H50" s="28"/>
      <c r="I50" s="6"/>
      <c r="J50" s="4"/>
      <c r="K50" s="30"/>
      <c r="L50" s="4"/>
      <c r="M50" s="5"/>
      <c r="N50" s="4">
        <v>1</v>
      </c>
      <c r="O50" s="5">
        <v>400</v>
      </c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17">
        <f t="shared" si="4"/>
        <v>1</v>
      </c>
      <c r="AE50" s="17">
        <f t="shared" si="4"/>
        <v>400</v>
      </c>
    </row>
    <row r="51" spans="1:31" ht="94.5" customHeight="1" x14ac:dyDescent="0.3">
      <c r="A51" s="50"/>
      <c r="B51" s="35" t="s">
        <v>131</v>
      </c>
      <c r="C51" s="33" t="s">
        <v>25</v>
      </c>
      <c r="D51" s="33" t="s">
        <v>31</v>
      </c>
      <c r="E51" s="33" t="s">
        <v>49</v>
      </c>
      <c r="F51" s="28"/>
      <c r="G51" s="6"/>
      <c r="H51" s="28"/>
      <c r="I51" s="6"/>
      <c r="J51" s="4"/>
      <c r="K51" s="30"/>
      <c r="L51" s="4"/>
      <c r="M51" s="5"/>
      <c r="N51" s="4">
        <v>1</v>
      </c>
      <c r="O51" s="5">
        <v>705</v>
      </c>
      <c r="P51" s="4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17">
        <f t="shared" si="4"/>
        <v>1</v>
      </c>
      <c r="AE51" s="17">
        <f t="shared" si="4"/>
        <v>705</v>
      </c>
    </row>
    <row r="52" spans="1:31" ht="94.5" customHeight="1" x14ac:dyDescent="0.3">
      <c r="A52" s="50"/>
      <c r="B52" s="35" t="s">
        <v>132</v>
      </c>
      <c r="C52" s="33" t="s">
        <v>25</v>
      </c>
      <c r="D52" s="33" t="s">
        <v>32</v>
      </c>
      <c r="E52" s="33" t="s">
        <v>30</v>
      </c>
      <c r="F52" s="28"/>
      <c r="G52" s="6"/>
      <c r="H52" s="28"/>
      <c r="I52" s="6"/>
      <c r="J52" s="4"/>
      <c r="K52" s="30"/>
      <c r="L52" s="4"/>
      <c r="M52" s="5"/>
      <c r="N52" s="4">
        <v>1</v>
      </c>
      <c r="O52" s="5">
        <v>1144</v>
      </c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17">
        <f t="shared" si="4"/>
        <v>1</v>
      </c>
      <c r="AE52" s="17">
        <f t="shared" si="4"/>
        <v>1144</v>
      </c>
    </row>
    <row r="53" spans="1:31" ht="94.5" customHeight="1" x14ac:dyDescent="0.3">
      <c r="A53" s="50"/>
      <c r="B53" s="35" t="s">
        <v>133</v>
      </c>
      <c r="C53" s="33" t="s">
        <v>25</v>
      </c>
      <c r="D53" s="33" t="s">
        <v>32</v>
      </c>
      <c r="E53" s="33" t="s">
        <v>45</v>
      </c>
      <c r="F53" s="28"/>
      <c r="G53" s="6"/>
      <c r="H53" s="28"/>
      <c r="I53" s="6"/>
      <c r="J53" s="4"/>
      <c r="K53" s="30"/>
      <c r="L53" s="4"/>
      <c r="M53" s="5"/>
      <c r="N53" s="4">
        <v>1</v>
      </c>
      <c r="O53" s="5">
        <v>321</v>
      </c>
      <c r="P53" s="4"/>
      <c r="Q53" s="5"/>
      <c r="R53" s="4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17">
        <f t="shared" si="4"/>
        <v>1</v>
      </c>
      <c r="AE53" s="17">
        <f t="shared" si="4"/>
        <v>321</v>
      </c>
    </row>
    <row r="54" spans="1:31" ht="94.5" customHeight="1" x14ac:dyDescent="0.3">
      <c r="A54" s="50"/>
      <c r="B54" s="35" t="s">
        <v>134</v>
      </c>
      <c r="C54" s="33" t="s">
        <v>25</v>
      </c>
      <c r="D54" s="33" t="s">
        <v>32</v>
      </c>
      <c r="E54" s="33" t="s">
        <v>30</v>
      </c>
      <c r="F54" s="28"/>
      <c r="G54" s="6"/>
      <c r="H54" s="28"/>
      <c r="I54" s="6"/>
      <c r="J54" s="4"/>
      <c r="K54" s="30"/>
      <c r="L54" s="4"/>
      <c r="M54" s="5"/>
      <c r="N54" s="4">
        <v>2</v>
      </c>
      <c r="O54" s="5">
        <v>1927</v>
      </c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17">
        <f t="shared" si="4"/>
        <v>2</v>
      </c>
      <c r="AE54" s="17">
        <f t="shared" si="4"/>
        <v>1927</v>
      </c>
    </row>
    <row r="55" spans="1:31" ht="94.5" customHeight="1" x14ac:dyDescent="0.3">
      <c r="A55" s="50"/>
      <c r="B55" s="35" t="s">
        <v>135</v>
      </c>
      <c r="C55" s="33" t="s">
        <v>25</v>
      </c>
      <c r="D55" s="33" t="s">
        <v>31</v>
      </c>
      <c r="E55" s="33" t="s">
        <v>30</v>
      </c>
      <c r="F55" s="28"/>
      <c r="G55" s="6"/>
      <c r="H55" s="28"/>
      <c r="I55" s="6"/>
      <c r="J55" s="4"/>
      <c r="K55" s="30"/>
      <c r="L55" s="4"/>
      <c r="M55" s="5"/>
      <c r="N55" s="4">
        <v>1</v>
      </c>
      <c r="O55" s="5">
        <v>464</v>
      </c>
      <c r="P55" s="4"/>
      <c r="Q55" s="5"/>
      <c r="R55" s="4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17">
        <f t="shared" si="4"/>
        <v>1</v>
      </c>
      <c r="AE55" s="17">
        <f t="shared" si="4"/>
        <v>464</v>
      </c>
    </row>
    <row r="56" spans="1:31" ht="94.5" customHeight="1" x14ac:dyDescent="0.3">
      <c r="A56" s="50"/>
      <c r="B56" s="35" t="s">
        <v>136</v>
      </c>
      <c r="C56" s="33" t="s">
        <v>25</v>
      </c>
      <c r="D56" s="33" t="s">
        <v>31</v>
      </c>
      <c r="E56" s="33" t="s">
        <v>30</v>
      </c>
      <c r="F56" s="28"/>
      <c r="G56" s="6"/>
      <c r="H56" s="28"/>
      <c r="I56" s="6"/>
      <c r="J56" s="4"/>
      <c r="K56" s="30"/>
      <c r="L56" s="4"/>
      <c r="M56" s="5"/>
      <c r="N56" s="4">
        <v>1</v>
      </c>
      <c r="O56" s="5">
        <v>807</v>
      </c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  <c r="AB56" s="4"/>
      <c r="AC56" s="5"/>
      <c r="AD56" s="17">
        <f t="shared" si="4"/>
        <v>1</v>
      </c>
      <c r="AE56" s="17">
        <f t="shared" si="4"/>
        <v>807</v>
      </c>
    </row>
    <row r="57" spans="1:31" ht="94.5" customHeight="1" x14ac:dyDescent="0.3">
      <c r="A57" s="50"/>
      <c r="B57" s="35" t="s">
        <v>150</v>
      </c>
      <c r="C57" s="33" t="s">
        <v>25</v>
      </c>
      <c r="D57" s="33" t="s">
        <v>31</v>
      </c>
      <c r="E57" s="33" t="s">
        <v>76</v>
      </c>
      <c r="F57" s="28"/>
      <c r="G57" s="6"/>
      <c r="H57" s="28"/>
      <c r="I57" s="6"/>
      <c r="J57" s="4"/>
      <c r="K57" s="30"/>
      <c r="L57" s="4"/>
      <c r="M57" s="5"/>
      <c r="N57" s="4"/>
      <c r="O57" s="5"/>
      <c r="P57" s="4">
        <v>1</v>
      </c>
      <c r="Q57" s="5">
        <v>543</v>
      </c>
      <c r="R57" s="4"/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17">
        <f>P57</f>
        <v>1</v>
      </c>
      <c r="AE57" s="17">
        <f>Q57</f>
        <v>543</v>
      </c>
    </row>
    <row r="58" spans="1:31" ht="94.5" customHeight="1" x14ac:dyDescent="0.3">
      <c r="A58" s="50"/>
      <c r="B58" s="35" t="s">
        <v>151</v>
      </c>
      <c r="C58" s="33" t="s">
        <v>25</v>
      </c>
      <c r="D58" s="33" t="s">
        <v>32</v>
      </c>
      <c r="E58" s="33" t="s">
        <v>45</v>
      </c>
      <c r="F58" s="28"/>
      <c r="G58" s="6"/>
      <c r="H58" s="28"/>
      <c r="I58" s="6"/>
      <c r="J58" s="4"/>
      <c r="K58" s="30"/>
      <c r="L58" s="4"/>
      <c r="M58" s="5"/>
      <c r="N58" s="4"/>
      <c r="O58" s="5"/>
      <c r="P58" s="4">
        <v>2</v>
      </c>
      <c r="Q58" s="5">
        <v>1462</v>
      </c>
      <c r="R58" s="4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17">
        <f t="shared" ref="AD58:AD69" si="5">P58</f>
        <v>2</v>
      </c>
      <c r="AE58" s="17">
        <f t="shared" ref="AE58:AE69" si="6">Q58</f>
        <v>1462</v>
      </c>
    </row>
    <row r="59" spans="1:31" ht="94.5" customHeight="1" x14ac:dyDescent="0.3">
      <c r="A59" s="50"/>
      <c r="B59" s="35" t="s">
        <v>153</v>
      </c>
      <c r="C59" s="33" t="s">
        <v>25</v>
      </c>
      <c r="D59" s="33" t="s">
        <v>31</v>
      </c>
      <c r="E59" s="33" t="s">
        <v>45</v>
      </c>
      <c r="F59" s="28"/>
      <c r="G59" s="6"/>
      <c r="H59" s="28"/>
      <c r="I59" s="6"/>
      <c r="J59" s="4"/>
      <c r="K59" s="30"/>
      <c r="L59" s="4"/>
      <c r="M59" s="5"/>
      <c r="N59" s="4"/>
      <c r="O59" s="5"/>
      <c r="P59" s="4">
        <v>2</v>
      </c>
      <c r="Q59" s="5">
        <v>725</v>
      </c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17">
        <f t="shared" si="5"/>
        <v>2</v>
      </c>
      <c r="AE59" s="17">
        <f t="shared" si="6"/>
        <v>725</v>
      </c>
    </row>
    <row r="60" spans="1:31" ht="94.5" customHeight="1" x14ac:dyDescent="0.3">
      <c r="A60" s="50"/>
      <c r="B60" s="35" t="s">
        <v>152</v>
      </c>
      <c r="C60" s="33" t="s">
        <v>25</v>
      </c>
      <c r="D60" s="33" t="s">
        <v>32</v>
      </c>
      <c r="E60" s="33" t="s">
        <v>30</v>
      </c>
      <c r="F60" s="28"/>
      <c r="G60" s="6"/>
      <c r="H60" s="28"/>
      <c r="I60" s="6"/>
      <c r="J60" s="4"/>
      <c r="K60" s="30"/>
      <c r="L60" s="4"/>
      <c r="M60" s="5"/>
      <c r="N60" s="4"/>
      <c r="O60" s="5"/>
      <c r="P60" s="4">
        <v>1</v>
      </c>
      <c r="Q60" s="5">
        <v>458</v>
      </c>
      <c r="R60" s="4"/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17">
        <f t="shared" si="5"/>
        <v>1</v>
      </c>
      <c r="AE60" s="17">
        <f t="shared" si="6"/>
        <v>458</v>
      </c>
    </row>
    <row r="61" spans="1:31" ht="94.5" customHeight="1" x14ac:dyDescent="0.3">
      <c r="A61" s="50"/>
      <c r="B61" s="35" t="s">
        <v>154</v>
      </c>
      <c r="C61" s="33" t="s">
        <v>25</v>
      </c>
      <c r="D61" s="33" t="s">
        <v>31</v>
      </c>
      <c r="E61" s="33" t="s">
        <v>45</v>
      </c>
      <c r="F61" s="28"/>
      <c r="G61" s="6"/>
      <c r="H61" s="28"/>
      <c r="I61" s="6"/>
      <c r="J61" s="4"/>
      <c r="K61" s="30"/>
      <c r="L61" s="4"/>
      <c r="M61" s="5"/>
      <c r="N61" s="4"/>
      <c r="O61" s="5"/>
      <c r="P61" s="4">
        <v>1</v>
      </c>
      <c r="Q61" s="5">
        <v>850</v>
      </c>
      <c r="R61" s="4"/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17">
        <f t="shared" si="5"/>
        <v>1</v>
      </c>
      <c r="AE61" s="17">
        <f t="shared" si="6"/>
        <v>850</v>
      </c>
    </row>
    <row r="62" spans="1:31" ht="94.5" customHeight="1" x14ac:dyDescent="0.3">
      <c r="A62" s="50"/>
      <c r="B62" s="35" t="s">
        <v>155</v>
      </c>
      <c r="C62" s="33" t="s">
        <v>25</v>
      </c>
      <c r="D62" s="33" t="s">
        <v>51</v>
      </c>
      <c r="E62" s="33" t="s">
        <v>30</v>
      </c>
      <c r="F62" s="28"/>
      <c r="G62" s="6"/>
      <c r="H62" s="28"/>
      <c r="I62" s="6"/>
      <c r="J62" s="4"/>
      <c r="K62" s="30"/>
      <c r="L62" s="4"/>
      <c r="M62" s="5"/>
      <c r="N62" s="4"/>
      <c r="O62" s="5"/>
      <c r="P62" s="4">
        <v>1</v>
      </c>
      <c r="Q62" s="5">
        <v>835</v>
      </c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17">
        <f t="shared" si="5"/>
        <v>1</v>
      </c>
      <c r="AE62" s="17">
        <f t="shared" si="6"/>
        <v>835</v>
      </c>
    </row>
    <row r="63" spans="1:31" ht="94.5" customHeight="1" x14ac:dyDescent="0.3">
      <c r="A63" s="50"/>
      <c r="B63" s="35" t="s">
        <v>156</v>
      </c>
      <c r="C63" s="33" t="s">
        <v>25</v>
      </c>
      <c r="D63" s="33" t="s">
        <v>32</v>
      </c>
      <c r="E63" s="33" t="s">
        <v>27</v>
      </c>
      <c r="F63" s="28"/>
      <c r="G63" s="6"/>
      <c r="H63" s="28"/>
      <c r="I63" s="6"/>
      <c r="J63" s="4"/>
      <c r="K63" s="30"/>
      <c r="L63" s="4"/>
      <c r="M63" s="5"/>
      <c r="N63" s="4"/>
      <c r="O63" s="5"/>
      <c r="P63" s="4">
        <v>1</v>
      </c>
      <c r="Q63" s="5">
        <v>975</v>
      </c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5"/>
      <c r="AD63" s="17">
        <f t="shared" si="5"/>
        <v>1</v>
      </c>
      <c r="AE63" s="17">
        <f t="shared" si="6"/>
        <v>975</v>
      </c>
    </row>
    <row r="64" spans="1:31" ht="94.5" customHeight="1" x14ac:dyDescent="0.3">
      <c r="A64" s="50"/>
      <c r="B64" s="35" t="s">
        <v>157</v>
      </c>
      <c r="C64" s="33" t="s">
        <v>25</v>
      </c>
      <c r="D64" s="33" t="s">
        <v>32</v>
      </c>
      <c r="E64" s="33" t="s">
        <v>27</v>
      </c>
      <c r="F64" s="28"/>
      <c r="G64" s="6"/>
      <c r="H64" s="28"/>
      <c r="I64" s="6"/>
      <c r="J64" s="4"/>
      <c r="K64" s="30"/>
      <c r="L64" s="4"/>
      <c r="M64" s="5"/>
      <c r="N64" s="4"/>
      <c r="O64" s="5"/>
      <c r="P64" s="4">
        <v>1</v>
      </c>
      <c r="Q64" s="5">
        <v>693</v>
      </c>
      <c r="R64" s="4"/>
      <c r="S64" s="5"/>
      <c r="T64" s="4"/>
      <c r="U64" s="5"/>
      <c r="V64" s="4"/>
      <c r="W64" s="5"/>
      <c r="X64" s="4"/>
      <c r="Y64" s="5"/>
      <c r="Z64" s="4"/>
      <c r="AA64" s="5"/>
      <c r="AB64" s="4"/>
      <c r="AC64" s="5"/>
      <c r="AD64" s="17">
        <f t="shared" si="5"/>
        <v>1</v>
      </c>
      <c r="AE64" s="17">
        <f t="shared" si="6"/>
        <v>693</v>
      </c>
    </row>
    <row r="65" spans="1:32" ht="94.5" customHeight="1" x14ac:dyDescent="0.3">
      <c r="A65" s="50"/>
      <c r="B65" s="35" t="s">
        <v>158</v>
      </c>
      <c r="C65" s="33" t="s">
        <v>25</v>
      </c>
      <c r="D65" s="33" t="s">
        <v>32</v>
      </c>
      <c r="E65" s="33" t="s">
        <v>45</v>
      </c>
      <c r="F65" s="28"/>
      <c r="G65" s="6"/>
      <c r="H65" s="28"/>
      <c r="I65" s="6"/>
      <c r="J65" s="4"/>
      <c r="K65" s="30"/>
      <c r="L65" s="4"/>
      <c r="M65" s="5"/>
      <c r="N65" s="4"/>
      <c r="O65" s="5"/>
      <c r="P65" s="4">
        <v>1</v>
      </c>
      <c r="Q65" s="5">
        <v>872</v>
      </c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17">
        <f t="shared" si="5"/>
        <v>1</v>
      </c>
      <c r="AE65" s="17">
        <f t="shared" si="6"/>
        <v>872</v>
      </c>
    </row>
    <row r="66" spans="1:32" ht="94.5" customHeight="1" x14ac:dyDescent="0.3">
      <c r="A66" s="50"/>
      <c r="B66" s="35" t="s">
        <v>159</v>
      </c>
      <c r="C66" s="33" t="s">
        <v>25</v>
      </c>
      <c r="D66" s="33" t="s">
        <v>32</v>
      </c>
      <c r="E66" s="33" t="s">
        <v>30</v>
      </c>
      <c r="F66" s="28"/>
      <c r="G66" s="6"/>
      <c r="H66" s="28"/>
      <c r="I66" s="6"/>
      <c r="J66" s="4"/>
      <c r="K66" s="30"/>
      <c r="L66" s="4"/>
      <c r="M66" s="5"/>
      <c r="N66" s="4"/>
      <c r="O66" s="5"/>
      <c r="P66" s="4">
        <v>1</v>
      </c>
      <c r="Q66" s="5">
        <v>448</v>
      </c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17">
        <f t="shared" si="5"/>
        <v>1</v>
      </c>
      <c r="AE66" s="17">
        <f t="shared" si="6"/>
        <v>448</v>
      </c>
    </row>
    <row r="67" spans="1:32" ht="94.5" customHeight="1" x14ac:dyDescent="0.3">
      <c r="A67" s="50"/>
      <c r="B67" s="35" t="s">
        <v>160</v>
      </c>
      <c r="C67" s="33" t="s">
        <v>25</v>
      </c>
      <c r="D67" s="33" t="s">
        <v>32</v>
      </c>
      <c r="E67" s="33" t="s">
        <v>45</v>
      </c>
      <c r="F67" s="28"/>
      <c r="G67" s="6"/>
      <c r="H67" s="28"/>
      <c r="I67" s="6"/>
      <c r="J67" s="4"/>
      <c r="K67" s="30"/>
      <c r="L67" s="4"/>
      <c r="M67" s="5"/>
      <c r="N67" s="4"/>
      <c r="O67" s="5"/>
      <c r="P67" s="4">
        <v>1</v>
      </c>
      <c r="Q67" s="5">
        <v>203</v>
      </c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17">
        <f t="shared" si="5"/>
        <v>1</v>
      </c>
      <c r="AE67" s="17">
        <f t="shared" si="6"/>
        <v>203</v>
      </c>
    </row>
    <row r="68" spans="1:32" ht="94.5" customHeight="1" x14ac:dyDescent="0.3">
      <c r="A68" s="50"/>
      <c r="B68" s="35" t="s">
        <v>161</v>
      </c>
      <c r="C68" s="33" t="s">
        <v>25</v>
      </c>
      <c r="D68" s="33" t="s">
        <v>31</v>
      </c>
      <c r="E68" s="33" t="s">
        <v>48</v>
      </c>
      <c r="F68" s="28"/>
      <c r="G68" s="6"/>
      <c r="H68" s="28"/>
      <c r="I68" s="6"/>
      <c r="J68" s="4"/>
      <c r="K68" s="30"/>
      <c r="L68" s="4"/>
      <c r="M68" s="5"/>
      <c r="N68" s="4"/>
      <c r="O68" s="5"/>
      <c r="P68" s="4">
        <v>6</v>
      </c>
      <c r="Q68" s="5">
        <v>3276</v>
      </c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17">
        <f t="shared" si="5"/>
        <v>6</v>
      </c>
      <c r="AE68" s="17">
        <f t="shared" si="6"/>
        <v>3276</v>
      </c>
    </row>
    <row r="69" spans="1:32" ht="94.5" customHeight="1" x14ac:dyDescent="0.3">
      <c r="A69" s="50"/>
      <c r="B69" s="35" t="s">
        <v>81</v>
      </c>
      <c r="C69" s="33" t="s">
        <v>25</v>
      </c>
      <c r="D69" s="33" t="s">
        <v>32</v>
      </c>
      <c r="E69" s="33" t="s">
        <v>27</v>
      </c>
      <c r="F69" s="28"/>
      <c r="G69" s="6"/>
      <c r="H69" s="28"/>
      <c r="I69" s="6"/>
      <c r="J69" s="4"/>
      <c r="K69" s="30"/>
      <c r="L69" s="4"/>
      <c r="M69" s="5"/>
      <c r="N69" s="4"/>
      <c r="O69" s="5"/>
      <c r="P69" s="4">
        <v>1</v>
      </c>
      <c r="Q69" s="5">
        <v>307</v>
      </c>
      <c r="R69" s="4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17">
        <f t="shared" si="5"/>
        <v>1</v>
      </c>
      <c r="AE69" s="17">
        <f t="shared" si="6"/>
        <v>307</v>
      </c>
    </row>
    <row r="70" spans="1:32" ht="63.75" customHeight="1" x14ac:dyDescent="0.3">
      <c r="A70" s="50"/>
      <c r="B70" s="49" t="s">
        <v>25</v>
      </c>
      <c r="C70" s="48"/>
      <c r="D70" s="48"/>
      <c r="E70" s="48"/>
      <c r="F70" s="8">
        <f>SUM(F6:F8)</f>
        <v>5</v>
      </c>
      <c r="G70" s="8">
        <f>SUM(G6:G8)</f>
        <v>2454</v>
      </c>
      <c r="H70" s="8">
        <f>SUM(H6:H17)</f>
        <v>24</v>
      </c>
      <c r="I70" s="8">
        <f>SUM(I6:I17)</f>
        <v>14716</v>
      </c>
      <c r="J70" s="8">
        <f>SUM(J18:J27)</f>
        <v>14</v>
      </c>
      <c r="K70" s="8">
        <f>SUM(K18:K27)</f>
        <v>6182</v>
      </c>
      <c r="L70" s="8">
        <f>SUM(L28:L40)</f>
        <v>22</v>
      </c>
      <c r="M70" s="8">
        <f>SUM(M28:M40)</f>
        <v>4864</v>
      </c>
      <c r="N70" s="8">
        <f>SUM(N41:N56)</f>
        <v>18</v>
      </c>
      <c r="O70" s="8">
        <f>SUM(O41:O56)</f>
        <v>13148</v>
      </c>
      <c r="P70" s="8">
        <f>SUM(P57:P69)</f>
        <v>20</v>
      </c>
      <c r="Q70" s="8">
        <f>SUM(Q57:Q69)</f>
        <v>11647</v>
      </c>
      <c r="R70" s="8">
        <f>SUM(R6:R8)</f>
        <v>0</v>
      </c>
      <c r="S70" s="8">
        <f>SUM(S6:S8)</f>
        <v>0</v>
      </c>
      <c r="T70" s="8">
        <f>SUM(T6:T8)</f>
        <v>0</v>
      </c>
      <c r="U70" s="8">
        <f>SUM(U6:U8)</f>
        <v>0</v>
      </c>
      <c r="V70" s="8">
        <f>SUM(V6:V8)</f>
        <v>0</v>
      </c>
      <c r="W70" s="8">
        <f>SUM(W6:W8)</f>
        <v>0</v>
      </c>
      <c r="X70" s="8">
        <f>SUM(X6:X8)</f>
        <v>0</v>
      </c>
      <c r="Y70" s="8">
        <f>SUM(Y6:Y8)</f>
        <v>0</v>
      </c>
      <c r="Z70" s="8">
        <f>SUM(Z6:Z8)</f>
        <v>0</v>
      </c>
      <c r="AA70" s="8">
        <f>SUM(AA6:AA8)</f>
        <v>0</v>
      </c>
      <c r="AB70" s="8">
        <f>SUM(AB6:AB8)</f>
        <v>0</v>
      </c>
      <c r="AC70" s="8">
        <f>SUM(AC6:AC8)</f>
        <v>0</v>
      </c>
      <c r="AD70" s="9">
        <f>SUM(AD6:AD69)</f>
        <v>103</v>
      </c>
      <c r="AE70" s="9">
        <f>SUM(AE6:AE69)</f>
        <v>53011</v>
      </c>
      <c r="AF70" s="51"/>
    </row>
    <row r="71" spans="1:32" ht="60" customHeight="1" x14ac:dyDescent="0.3">
      <c r="A71" s="50"/>
      <c r="B71" s="21" t="s">
        <v>38</v>
      </c>
      <c r="C71" s="6" t="s">
        <v>1</v>
      </c>
      <c r="D71" s="6" t="s">
        <v>32</v>
      </c>
      <c r="E71" s="6" t="s">
        <v>27</v>
      </c>
      <c r="F71" s="6">
        <v>2</v>
      </c>
      <c r="G71" s="6">
        <v>106</v>
      </c>
      <c r="H71" s="22"/>
      <c r="I71" s="22"/>
      <c r="J71" s="4"/>
      <c r="K71" s="5"/>
      <c r="L71" s="4"/>
      <c r="M71" s="5"/>
      <c r="N71" s="4"/>
      <c r="O71" s="5"/>
      <c r="P71" s="4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5"/>
      <c r="AD71" s="17">
        <f t="shared" ref="AD71:AE71" si="7">F71</f>
        <v>2</v>
      </c>
      <c r="AE71" s="17">
        <f t="shared" si="7"/>
        <v>106</v>
      </c>
    </row>
    <row r="72" spans="1:32" ht="60" customHeight="1" x14ac:dyDescent="0.3">
      <c r="A72" s="50"/>
      <c r="B72" s="21" t="s">
        <v>38</v>
      </c>
      <c r="C72" s="6" t="s">
        <v>1</v>
      </c>
      <c r="D72" s="6" t="s">
        <v>32</v>
      </c>
      <c r="E72" s="6" t="s">
        <v>27</v>
      </c>
      <c r="F72" s="6"/>
      <c r="G72" s="6"/>
      <c r="H72" s="22">
        <v>3</v>
      </c>
      <c r="I72" s="22">
        <v>118</v>
      </c>
      <c r="J72" s="4"/>
      <c r="K72" s="5"/>
      <c r="L72" s="4"/>
      <c r="M72" s="5"/>
      <c r="N72" s="4"/>
      <c r="O72" s="5"/>
      <c r="P72" s="4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17">
        <f>H72</f>
        <v>3</v>
      </c>
      <c r="AE72" s="17">
        <f>I72</f>
        <v>118</v>
      </c>
    </row>
    <row r="73" spans="1:32" ht="60" customHeight="1" x14ac:dyDescent="0.3">
      <c r="A73" s="50"/>
      <c r="B73" s="21" t="s">
        <v>60</v>
      </c>
      <c r="C73" s="6" t="s">
        <v>1</v>
      </c>
      <c r="D73" s="6" t="s">
        <v>32</v>
      </c>
      <c r="E73" s="6" t="s">
        <v>27</v>
      </c>
      <c r="F73" s="6"/>
      <c r="G73" s="6"/>
      <c r="H73" s="22">
        <v>4</v>
      </c>
      <c r="I73" s="22">
        <v>133</v>
      </c>
      <c r="J73" s="4"/>
      <c r="K73" s="5"/>
      <c r="L73" s="4"/>
      <c r="M73" s="5"/>
      <c r="N73" s="4"/>
      <c r="O73" s="5"/>
      <c r="P73" s="4"/>
      <c r="Q73" s="5"/>
      <c r="R73" s="4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17">
        <f t="shared" ref="AD73:AE75" si="8">H73</f>
        <v>4</v>
      </c>
      <c r="AE73" s="17">
        <f t="shared" si="8"/>
        <v>133</v>
      </c>
    </row>
    <row r="74" spans="1:32" ht="45.75" x14ac:dyDescent="0.3">
      <c r="A74" s="50"/>
      <c r="B74" s="21" t="s">
        <v>61</v>
      </c>
      <c r="C74" s="6" t="s">
        <v>1</v>
      </c>
      <c r="D74" s="6" t="s">
        <v>32</v>
      </c>
      <c r="E74" s="6" t="s">
        <v>27</v>
      </c>
      <c r="F74" s="6"/>
      <c r="G74" s="6"/>
      <c r="H74" s="22">
        <v>4</v>
      </c>
      <c r="I74" s="22">
        <v>152</v>
      </c>
      <c r="J74" s="4"/>
      <c r="K74" s="5"/>
      <c r="L74" s="4"/>
      <c r="M74" s="5"/>
      <c r="N74" s="4"/>
      <c r="O74" s="5"/>
      <c r="P74" s="4"/>
      <c r="Q74" s="5"/>
      <c r="R74" s="4"/>
      <c r="S74" s="5"/>
      <c r="T74" s="4"/>
      <c r="U74" s="5"/>
      <c r="V74" s="4"/>
      <c r="W74" s="5"/>
      <c r="X74" s="4"/>
      <c r="Y74" s="5"/>
      <c r="Z74" s="4"/>
      <c r="AA74" s="5"/>
      <c r="AB74" s="4"/>
      <c r="AC74" s="5"/>
      <c r="AD74" s="17">
        <f t="shared" si="8"/>
        <v>4</v>
      </c>
      <c r="AE74" s="17">
        <f t="shared" si="8"/>
        <v>152</v>
      </c>
    </row>
    <row r="75" spans="1:32" ht="60" customHeight="1" x14ac:dyDescent="0.3">
      <c r="A75" s="50"/>
      <c r="B75" s="21" t="s">
        <v>62</v>
      </c>
      <c r="C75" s="6" t="s">
        <v>1</v>
      </c>
      <c r="D75" s="6" t="s">
        <v>32</v>
      </c>
      <c r="E75" s="6" t="s">
        <v>27</v>
      </c>
      <c r="F75" s="6"/>
      <c r="G75" s="6"/>
      <c r="H75" s="22">
        <v>2</v>
      </c>
      <c r="I75" s="22">
        <v>53</v>
      </c>
      <c r="J75" s="4"/>
      <c r="K75" s="5"/>
      <c r="L75" s="4"/>
      <c r="M75" s="5"/>
      <c r="N75" s="4"/>
      <c r="O75" s="5"/>
      <c r="P75" s="4"/>
      <c r="Q75" s="5"/>
      <c r="R75" s="4"/>
      <c r="S75" s="5"/>
      <c r="T75" s="4"/>
      <c r="U75" s="5"/>
      <c r="V75" s="4"/>
      <c r="W75" s="5"/>
      <c r="X75" s="4"/>
      <c r="Y75" s="5"/>
      <c r="Z75" s="4"/>
      <c r="AA75" s="5"/>
      <c r="AB75" s="4"/>
      <c r="AC75" s="5"/>
      <c r="AD75" s="17">
        <f t="shared" si="8"/>
        <v>2</v>
      </c>
      <c r="AE75" s="17">
        <f t="shared" si="8"/>
        <v>53</v>
      </c>
    </row>
    <row r="76" spans="1:32" ht="60" customHeight="1" x14ac:dyDescent="0.3">
      <c r="A76" s="50"/>
      <c r="B76" s="21" t="s">
        <v>60</v>
      </c>
      <c r="C76" s="6" t="s">
        <v>1</v>
      </c>
      <c r="D76" s="6" t="s">
        <v>32</v>
      </c>
      <c r="E76" s="6" t="s">
        <v>27</v>
      </c>
      <c r="F76" s="6"/>
      <c r="G76" s="6"/>
      <c r="H76" s="22"/>
      <c r="I76" s="22"/>
      <c r="J76" s="4">
        <v>5</v>
      </c>
      <c r="K76" s="5">
        <v>178</v>
      </c>
      <c r="L76" s="4"/>
      <c r="M76" s="5"/>
      <c r="N76" s="4"/>
      <c r="O76" s="5"/>
      <c r="P76" s="4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17">
        <f>J76</f>
        <v>5</v>
      </c>
      <c r="AE76" s="17">
        <f>K76</f>
        <v>178</v>
      </c>
    </row>
    <row r="77" spans="1:32" ht="60" customHeight="1" x14ac:dyDescent="0.3">
      <c r="A77" s="50"/>
      <c r="B77" s="21" t="s">
        <v>61</v>
      </c>
      <c r="C77" s="6" t="s">
        <v>1</v>
      </c>
      <c r="D77" s="6" t="s">
        <v>32</v>
      </c>
      <c r="E77" s="6" t="s">
        <v>27</v>
      </c>
      <c r="F77" s="6"/>
      <c r="G77" s="6"/>
      <c r="H77" s="22"/>
      <c r="I77" s="22"/>
      <c r="J77" s="4">
        <v>5</v>
      </c>
      <c r="K77" s="5">
        <v>79</v>
      </c>
      <c r="L77" s="4"/>
      <c r="M77" s="5"/>
      <c r="N77" s="4"/>
      <c r="O77" s="5"/>
      <c r="P77" s="4"/>
      <c r="Q77" s="5"/>
      <c r="R77" s="4"/>
      <c r="S77" s="5"/>
      <c r="T77" s="4"/>
      <c r="U77" s="5"/>
      <c r="V77" s="4"/>
      <c r="W77" s="5"/>
      <c r="X77" s="4"/>
      <c r="Y77" s="5"/>
      <c r="Z77" s="4"/>
      <c r="AA77" s="5"/>
      <c r="AB77" s="4"/>
      <c r="AC77" s="5"/>
      <c r="AD77" s="17">
        <f t="shared" ref="AD77:AE79" si="9">J77</f>
        <v>5</v>
      </c>
      <c r="AE77" s="17">
        <f t="shared" si="9"/>
        <v>79</v>
      </c>
    </row>
    <row r="78" spans="1:32" ht="60" customHeight="1" x14ac:dyDescent="0.3">
      <c r="A78" s="50"/>
      <c r="B78" s="21" t="s">
        <v>38</v>
      </c>
      <c r="C78" s="6" t="s">
        <v>1</v>
      </c>
      <c r="D78" s="6" t="s">
        <v>32</v>
      </c>
      <c r="E78" s="6" t="s">
        <v>27</v>
      </c>
      <c r="F78" s="6"/>
      <c r="G78" s="6"/>
      <c r="H78" s="22"/>
      <c r="I78" s="22"/>
      <c r="J78" s="4">
        <v>4</v>
      </c>
      <c r="K78" s="5">
        <v>193</v>
      </c>
      <c r="L78" s="4"/>
      <c r="M78" s="5"/>
      <c r="N78" s="4"/>
      <c r="O78" s="5"/>
      <c r="P78" s="4"/>
      <c r="Q78" s="5"/>
      <c r="R78" s="4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17">
        <f t="shared" si="9"/>
        <v>4</v>
      </c>
      <c r="AE78" s="17">
        <f t="shared" si="9"/>
        <v>193</v>
      </c>
    </row>
    <row r="79" spans="1:32" ht="60" customHeight="1" x14ac:dyDescent="0.3">
      <c r="A79" s="50"/>
      <c r="B79" s="21" t="s">
        <v>62</v>
      </c>
      <c r="C79" s="6" t="s">
        <v>1</v>
      </c>
      <c r="D79" s="6" t="s">
        <v>32</v>
      </c>
      <c r="E79" s="6" t="s">
        <v>27</v>
      </c>
      <c r="F79" s="6"/>
      <c r="G79" s="6"/>
      <c r="H79" s="22"/>
      <c r="I79" s="22"/>
      <c r="J79" s="4">
        <v>4</v>
      </c>
      <c r="K79" s="5">
        <v>129</v>
      </c>
      <c r="L79" s="4"/>
      <c r="M79" s="5"/>
      <c r="N79" s="4"/>
      <c r="O79" s="5"/>
      <c r="P79" s="4"/>
      <c r="Q79" s="5"/>
      <c r="R79" s="4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17">
        <f t="shared" si="9"/>
        <v>4</v>
      </c>
      <c r="AE79" s="17">
        <f t="shared" si="9"/>
        <v>129</v>
      </c>
    </row>
    <row r="80" spans="1:32" ht="60" customHeight="1" x14ac:dyDescent="0.3">
      <c r="A80" s="50"/>
      <c r="B80" s="21" t="s">
        <v>38</v>
      </c>
      <c r="C80" s="6" t="s">
        <v>1</v>
      </c>
      <c r="D80" s="6" t="s">
        <v>32</v>
      </c>
      <c r="E80" s="6" t="s">
        <v>27</v>
      </c>
      <c r="F80" s="6"/>
      <c r="G80" s="6"/>
      <c r="H80" s="22"/>
      <c r="I80" s="22"/>
      <c r="J80" s="4"/>
      <c r="K80" s="5"/>
      <c r="L80" s="4">
        <v>4</v>
      </c>
      <c r="M80" s="5">
        <v>191</v>
      </c>
      <c r="N80" s="4"/>
      <c r="O80" s="5"/>
      <c r="P80" s="4"/>
      <c r="Q80" s="5"/>
      <c r="R80" s="4"/>
      <c r="S80" s="5"/>
      <c r="T80" s="4"/>
      <c r="U80" s="5"/>
      <c r="V80" s="4"/>
      <c r="W80" s="5"/>
      <c r="X80" s="4"/>
      <c r="Y80" s="5"/>
      <c r="Z80" s="4"/>
      <c r="AA80" s="5"/>
      <c r="AB80" s="4"/>
      <c r="AC80" s="5"/>
      <c r="AD80" s="17">
        <f>L80</f>
        <v>4</v>
      </c>
      <c r="AE80" s="17">
        <f>M80</f>
        <v>191</v>
      </c>
    </row>
    <row r="81" spans="1:31" ht="60" customHeight="1" x14ac:dyDescent="0.3">
      <c r="A81" s="50"/>
      <c r="B81" s="21" t="s">
        <v>62</v>
      </c>
      <c r="C81" s="6" t="s">
        <v>1</v>
      </c>
      <c r="D81" s="6" t="s">
        <v>32</v>
      </c>
      <c r="E81" s="6" t="s">
        <v>27</v>
      </c>
      <c r="F81" s="6"/>
      <c r="G81" s="6"/>
      <c r="H81" s="22"/>
      <c r="I81" s="22"/>
      <c r="J81" s="4"/>
      <c r="K81" s="5"/>
      <c r="L81" s="4">
        <v>4</v>
      </c>
      <c r="M81" s="5">
        <v>153</v>
      </c>
      <c r="N81" s="4"/>
      <c r="O81" s="5"/>
      <c r="P81" s="4"/>
      <c r="Q81" s="5"/>
      <c r="R81" s="4"/>
      <c r="S81" s="5"/>
      <c r="T81" s="4"/>
      <c r="U81" s="5"/>
      <c r="V81" s="4"/>
      <c r="W81" s="5"/>
      <c r="X81" s="4"/>
      <c r="Y81" s="5"/>
      <c r="Z81" s="4"/>
      <c r="AA81" s="5"/>
      <c r="AB81" s="4"/>
      <c r="AC81" s="5"/>
      <c r="AD81" s="17">
        <f t="shared" ref="AD81:AE85" si="10">L81</f>
        <v>4</v>
      </c>
      <c r="AE81" s="17">
        <f t="shared" si="10"/>
        <v>153</v>
      </c>
    </row>
    <row r="82" spans="1:31" ht="60" customHeight="1" x14ac:dyDescent="0.3">
      <c r="A82" s="50"/>
      <c r="B82" s="21" t="s">
        <v>60</v>
      </c>
      <c r="C82" s="6" t="s">
        <v>1</v>
      </c>
      <c r="D82" s="6" t="s">
        <v>32</v>
      </c>
      <c r="E82" s="6" t="s">
        <v>27</v>
      </c>
      <c r="F82" s="6"/>
      <c r="G82" s="6"/>
      <c r="H82" s="22"/>
      <c r="I82" s="22"/>
      <c r="J82" s="4"/>
      <c r="K82" s="5"/>
      <c r="L82" s="4">
        <v>2</v>
      </c>
      <c r="M82" s="5">
        <v>87</v>
      </c>
      <c r="N82" s="4"/>
      <c r="O82" s="5"/>
      <c r="P82" s="4"/>
      <c r="Q82" s="5"/>
      <c r="R82" s="4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17">
        <f t="shared" si="10"/>
        <v>2</v>
      </c>
      <c r="AE82" s="17">
        <f t="shared" si="10"/>
        <v>87</v>
      </c>
    </row>
    <row r="83" spans="1:31" ht="60" customHeight="1" x14ac:dyDescent="0.3">
      <c r="A83" s="50"/>
      <c r="B83" s="21" t="s">
        <v>61</v>
      </c>
      <c r="C83" s="6" t="s">
        <v>1</v>
      </c>
      <c r="D83" s="6" t="s">
        <v>32</v>
      </c>
      <c r="E83" s="6" t="s">
        <v>27</v>
      </c>
      <c r="F83" s="6"/>
      <c r="G83" s="6"/>
      <c r="H83" s="22"/>
      <c r="I83" s="22"/>
      <c r="J83" s="4"/>
      <c r="K83" s="5"/>
      <c r="L83" s="4">
        <v>3</v>
      </c>
      <c r="M83" s="5">
        <v>39</v>
      </c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5"/>
      <c r="AD83" s="17">
        <f t="shared" si="10"/>
        <v>3</v>
      </c>
      <c r="AE83" s="17">
        <f t="shared" si="10"/>
        <v>39</v>
      </c>
    </row>
    <row r="84" spans="1:31" ht="60" customHeight="1" x14ac:dyDescent="0.3">
      <c r="A84" s="50"/>
      <c r="B84" s="21" t="s">
        <v>107</v>
      </c>
      <c r="C84" s="6" t="s">
        <v>1</v>
      </c>
      <c r="D84" s="6" t="s">
        <v>32</v>
      </c>
      <c r="E84" s="6" t="s">
        <v>27</v>
      </c>
      <c r="F84" s="6"/>
      <c r="G84" s="6"/>
      <c r="H84" s="22"/>
      <c r="I84" s="22"/>
      <c r="J84" s="4"/>
      <c r="K84" s="5"/>
      <c r="L84" s="4">
        <v>1</v>
      </c>
      <c r="M84" s="5">
        <v>34</v>
      </c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17">
        <f t="shared" si="10"/>
        <v>1</v>
      </c>
      <c r="AE84" s="17">
        <f t="shared" si="10"/>
        <v>34</v>
      </c>
    </row>
    <row r="85" spans="1:31" ht="60" customHeight="1" x14ac:dyDescent="0.3">
      <c r="A85" s="50"/>
      <c r="B85" s="21" t="s">
        <v>108</v>
      </c>
      <c r="C85" s="6" t="s">
        <v>1</v>
      </c>
      <c r="D85" s="6" t="s">
        <v>32</v>
      </c>
      <c r="E85" s="6" t="s">
        <v>27</v>
      </c>
      <c r="F85" s="6"/>
      <c r="G85" s="6"/>
      <c r="H85" s="22"/>
      <c r="I85" s="22"/>
      <c r="J85" s="4"/>
      <c r="K85" s="5"/>
      <c r="L85" s="4">
        <v>2</v>
      </c>
      <c r="M85" s="5">
        <v>121</v>
      </c>
      <c r="N85" s="4"/>
      <c r="O85" s="5"/>
      <c r="P85" s="4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17">
        <f t="shared" si="10"/>
        <v>2</v>
      </c>
      <c r="AE85" s="17">
        <f t="shared" si="10"/>
        <v>121</v>
      </c>
    </row>
    <row r="86" spans="1:31" ht="60" customHeight="1" x14ac:dyDescent="0.3">
      <c r="A86" s="50"/>
      <c r="B86" s="21" t="s">
        <v>137</v>
      </c>
      <c r="C86" s="6" t="s">
        <v>1</v>
      </c>
      <c r="D86" s="6" t="s">
        <v>32</v>
      </c>
      <c r="E86" s="6" t="s">
        <v>45</v>
      </c>
      <c r="F86" s="6"/>
      <c r="G86" s="6"/>
      <c r="H86" s="22"/>
      <c r="I86" s="22"/>
      <c r="J86" s="4"/>
      <c r="K86" s="5"/>
      <c r="L86" s="4"/>
      <c r="M86" s="5"/>
      <c r="N86" s="4">
        <v>4</v>
      </c>
      <c r="O86" s="5">
        <v>166</v>
      </c>
      <c r="P86" s="4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5"/>
      <c r="AD86" s="17">
        <f>N86</f>
        <v>4</v>
      </c>
      <c r="AE86" s="17">
        <f>O86</f>
        <v>166</v>
      </c>
    </row>
    <row r="87" spans="1:31" ht="60" customHeight="1" x14ac:dyDescent="0.3">
      <c r="A87" s="50"/>
      <c r="B87" s="21" t="s">
        <v>138</v>
      </c>
      <c r="C87" s="6" t="s">
        <v>1</v>
      </c>
      <c r="D87" s="6" t="s">
        <v>32</v>
      </c>
      <c r="E87" s="6" t="s">
        <v>27</v>
      </c>
      <c r="F87" s="6"/>
      <c r="G87" s="6"/>
      <c r="H87" s="22"/>
      <c r="I87" s="22"/>
      <c r="J87" s="4"/>
      <c r="K87" s="5"/>
      <c r="L87" s="4"/>
      <c r="M87" s="5"/>
      <c r="N87" s="4">
        <v>4</v>
      </c>
      <c r="O87" s="5">
        <v>116</v>
      </c>
      <c r="P87" s="4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5"/>
      <c r="AD87" s="17">
        <f t="shared" ref="AD87:AE97" si="11">N87</f>
        <v>4</v>
      </c>
      <c r="AE87" s="17">
        <f t="shared" si="11"/>
        <v>116</v>
      </c>
    </row>
    <row r="88" spans="1:31" ht="60" customHeight="1" x14ac:dyDescent="0.3">
      <c r="A88" s="50"/>
      <c r="B88" s="21" t="s">
        <v>108</v>
      </c>
      <c r="C88" s="6" t="s">
        <v>1</v>
      </c>
      <c r="D88" s="6" t="s">
        <v>32</v>
      </c>
      <c r="E88" s="6" t="s">
        <v>27</v>
      </c>
      <c r="F88" s="6"/>
      <c r="G88" s="6"/>
      <c r="H88" s="22"/>
      <c r="I88" s="22"/>
      <c r="J88" s="4"/>
      <c r="K88" s="5"/>
      <c r="L88" s="4"/>
      <c r="M88" s="5"/>
      <c r="N88" s="4">
        <v>5</v>
      </c>
      <c r="O88" s="5">
        <v>159</v>
      </c>
      <c r="P88" s="4"/>
      <c r="Q88" s="5"/>
      <c r="R88" s="4"/>
      <c r="S88" s="5"/>
      <c r="T88" s="4"/>
      <c r="U88" s="5"/>
      <c r="V88" s="4"/>
      <c r="W88" s="5"/>
      <c r="X88" s="4"/>
      <c r="Y88" s="5"/>
      <c r="Z88" s="4"/>
      <c r="AA88" s="5"/>
      <c r="AB88" s="4"/>
      <c r="AC88" s="5"/>
      <c r="AD88" s="17">
        <f t="shared" si="11"/>
        <v>5</v>
      </c>
      <c r="AE88" s="17">
        <f t="shared" si="11"/>
        <v>159</v>
      </c>
    </row>
    <row r="89" spans="1:31" ht="60" customHeight="1" x14ac:dyDescent="0.3">
      <c r="A89" s="50"/>
      <c r="B89" s="21" t="s">
        <v>139</v>
      </c>
      <c r="C89" s="6" t="s">
        <v>1</v>
      </c>
      <c r="D89" s="6" t="s">
        <v>32</v>
      </c>
      <c r="E89" s="6" t="s">
        <v>27</v>
      </c>
      <c r="F89" s="6"/>
      <c r="G89" s="6"/>
      <c r="H89" s="22"/>
      <c r="I89" s="22"/>
      <c r="J89" s="4"/>
      <c r="K89" s="5"/>
      <c r="L89" s="4"/>
      <c r="M89" s="5"/>
      <c r="N89" s="4">
        <v>4</v>
      </c>
      <c r="O89" s="5">
        <v>168</v>
      </c>
      <c r="P89" s="4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5"/>
      <c r="AD89" s="17">
        <f t="shared" si="11"/>
        <v>4</v>
      </c>
      <c r="AE89" s="17">
        <f t="shared" si="11"/>
        <v>168</v>
      </c>
    </row>
    <row r="90" spans="1:31" ht="60" customHeight="1" x14ac:dyDescent="0.3">
      <c r="A90" s="50"/>
      <c r="B90" s="21" t="s">
        <v>140</v>
      </c>
      <c r="C90" s="6" t="s">
        <v>1</v>
      </c>
      <c r="D90" s="6" t="s">
        <v>32</v>
      </c>
      <c r="E90" s="6" t="s">
        <v>27</v>
      </c>
      <c r="F90" s="6"/>
      <c r="G90" s="6"/>
      <c r="H90" s="22"/>
      <c r="I90" s="22"/>
      <c r="J90" s="4"/>
      <c r="K90" s="5"/>
      <c r="L90" s="4"/>
      <c r="M90" s="5"/>
      <c r="N90" s="4">
        <v>4</v>
      </c>
      <c r="O90" s="5">
        <v>72</v>
      </c>
      <c r="P90" s="4"/>
      <c r="Q90" s="5"/>
      <c r="R90" s="4"/>
      <c r="S90" s="5"/>
      <c r="T90" s="4"/>
      <c r="U90" s="5"/>
      <c r="V90" s="4"/>
      <c r="W90" s="5"/>
      <c r="X90" s="4"/>
      <c r="Y90" s="5"/>
      <c r="Z90" s="4"/>
      <c r="AA90" s="5"/>
      <c r="AB90" s="4"/>
      <c r="AC90" s="5"/>
      <c r="AD90" s="17">
        <f t="shared" si="11"/>
        <v>4</v>
      </c>
      <c r="AE90" s="17">
        <f t="shared" si="11"/>
        <v>72</v>
      </c>
    </row>
    <row r="91" spans="1:31" ht="60" customHeight="1" x14ac:dyDescent="0.3">
      <c r="A91" s="50"/>
      <c r="B91" s="21" t="s">
        <v>162</v>
      </c>
      <c r="C91" s="6" t="s">
        <v>1</v>
      </c>
      <c r="D91" s="6" t="s">
        <v>32</v>
      </c>
      <c r="E91" s="6" t="s">
        <v>27</v>
      </c>
      <c r="F91" s="6"/>
      <c r="G91" s="6"/>
      <c r="H91" s="22"/>
      <c r="I91" s="22"/>
      <c r="J91" s="4"/>
      <c r="K91" s="5"/>
      <c r="L91" s="4"/>
      <c r="M91" s="5"/>
      <c r="N91" s="4"/>
      <c r="O91" s="5"/>
      <c r="P91" s="4">
        <v>4</v>
      </c>
      <c r="Q91" s="5">
        <v>58</v>
      </c>
      <c r="R91" s="4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17">
        <f>P91</f>
        <v>4</v>
      </c>
      <c r="AE91" s="17">
        <f>Q91</f>
        <v>58</v>
      </c>
    </row>
    <row r="92" spans="1:31" ht="60" customHeight="1" x14ac:dyDescent="0.3">
      <c r="A92" s="50"/>
      <c r="B92" s="21" t="s">
        <v>140</v>
      </c>
      <c r="C92" s="6" t="s">
        <v>1</v>
      </c>
      <c r="D92" s="6" t="s">
        <v>32</v>
      </c>
      <c r="E92" s="6" t="s">
        <v>27</v>
      </c>
      <c r="F92" s="6"/>
      <c r="G92" s="6"/>
      <c r="H92" s="22"/>
      <c r="I92" s="22"/>
      <c r="J92" s="4"/>
      <c r="K92" s="5"/>
      <c r="L92" s="4"/>
      <c r="M92" s="5"/>
      <c r="N92" s="4"/>
      <c r="O92" s="5"/>
      <c r="P92" s="4">
        <v>5</v>
      </c>
      <c r="Q92" s="5">
        <v>87</v>
      </c>
      <c r="R92" s="4"/>
      <c r="S92" s="5"/>
      <c r="T92" s="4"/>
      <c r="U92" s="5"/>
      <c r="V92" s="4"/>
      <c r="W92" s="5"/>
      <c r="X92" s="4"/>
      <c r="Y92" s="5"/>
      <c r="Z92" s="4"/>
      <c r="AA92" s="5"/>
      <c r="AB92" s="4"/>
      <c r="AC92" s="5"/>
      <c r="AD92" s="17">
        <f t="shared" ref="AD92:AD97" si="12">P92</f>
        <v>5</v>
      </c>
      <c r="AE92" s="17">
        <f t="shared" ref="AE92:AE97" si="13">Q92</f>
        <v>87</v>
      </c>
    </row>
    <row r="93" spans="1:31" ht="60" customHeight="1" x14ac:dyDescent="0.3">
      <c r="A93" s="50"/>
      <c r="B93" s="21" t="s">
        <v>107</v>
      </c>
      <c r="C93" s="6" t="s">
        <v>1</v>
      </c>
      <c r="D93" s="6" t="s">
        <v>32</v>
      </c>
      <c r="E93" s="6" t="s">
        <v>27</v>
      </c>
      <c r="F93" s="6"/>
      <c r="G93" s="6"/>
      <c r="H93" s="22"/>
      <c r="I93" s="22"/>
      <c r="J93" s="4"/>
      <c r="K93" s="5"/>
      <c r="L93" s="4"/>
      <c r="M93" s="5"/>
      <c r="N93" s="4"/>
      <c r="O93" s="5"/>
      <c r="P93" s="4">
        <v>4</v>
      </c>
      <c r="Q93" s="5">
        <v>138</v>
      </c>
      <c r="R93" s="4"/>
      <c r="S93" s="5"/>
      <c r="T93" s="4"/>
      <c r="U93" s="5"/>
      <c r="V93" s="4"/>
      <c r="W93" s="5"/>
      <c r="X93" s="4"/>
      <c r="Y93" s="5"/>
      <c r="Z93" s="4"/>
      <c r="AA93" s="5"/>
      <c r="AB93" s="4"/>
      <c r="AC93" s="5"/>
      <c r="AD93" s="17">
        <f t="shared" si="12"/>
        <v>4</v>
      </c>
      <c r="AE93" s="17">
        <f t="shared" si="13"/>
        <v>138</v>
      </c>
    </row>
    <row r="94" spans="1:31" ht="60" customHeight="1" x14ac:dyDescent="0.3">
      <c r="A94" s="50"/>
      <c r="B94" s="21" t="s">
        <v>108</v>
      </c>
      <c r="C94" s="6" t="s">
        <v>1</v>
      </c>
      <c r="D94" s="6" t="s">
        <v>32</v>
      </c>
      <c r="E94" s="6" t="s">
        <v>27</v>
      </c>
      <c r="F94" s="6"/>
      <c r="G94" s="6"/>
      <c r="H94" s="22"/>
      <c r="I94" s="22"/>
      <c r="J94" s="4"/>
      <c r="K94" s="5"/>
      <c r="L94" s="4"/>
      <c r="M94" s="5"/>
      <c r="N94" s="4"/>
      <c r="O94" s="5"/>
      <c r="P94" s="4">
        <v>4</v>
      </c>
      <c r="Q94" s="5">
        <v>116</v>
      </c>
      <c r="R94" s="4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17">
        <f t="shared" si="12"/>
        <v>4</v>
      </c>
      <c r="AE94" s="17">
        <f t="shared" si="13"/>
        <v>116</v>
      </c>
    </row>
    <row r="95" spans="1:31" ht="60" customHeight="1" x14ac:dyDescent="0.3">
      <c r="A95" s="50"/>
      <c r="B95" s="21" t="s">
        <v>138</v>
      </c>
      <c r="C95" s="6" t="s">
        <v>1</v>
      </c>
      <c r="D95" s="6" t="s">
        <v>32</v>
      </c>
      <c r="E95" s="6" t="s">
        <v>27</v>
      </c>
      <c r="F95" s="6"/>
      <c r="G95" s="6"/>
      <c r="H95" s="22"/>
      <c r="I95" s="22"/>
      <c r="J95" s="4"/>
      <c r="K95" s="5"/>
      <c r="L95" s="4"/>
      <c r="M95" s="5"/>
      <c r="N95" s="4"/>
      <c r="O95" s="5"/>
      <c r="P95" s="4">
        <v>3</v>
      </c>
      <c r="Q95" s="5">
        <v>92</v>
      </c>
      <c r="R95" s="4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17">
        <f t="shared" si="12"/>
        <v>3</v>
      </c>
      <c r="AE95" s="17">
        <f t="shared" si="13"/>
        <v>92</v>
      </c>
    </row>
    <row r="96" spans="1:31" ht="60" customHeight="1" x14ac:dyDescent="0.3">
      <c r="A96" s="50"/>
      <c r="B96" s="21" t="s">
        <v>163</v>
      </c>
      <c r="C96" s="6" t="s">
        <v>1</v>
      </c>
      <c r="D96" s="6" t="s">
        <v>32</v>
      </c>
      <c r="E96" s="6" t="s">
        <v>27</v>
      </c>
      <c r="F96" s="6"/>
      <c r="G96" s="6"/>
      <c r="H96" s="22"/>
      <c r="I96" s="22"/>
      <c r="J96" s="4"/>
      <c r="K96" s="5"/>
      <c r="L96" s="4"/>
      <c r="M96" s="5"/>
      <c r="N96" s="4"/>
      <c r="O96" s="5"/>
      <c r="P96" s="4">
        <v>1</v>
      </c>
      <c r="Q96" s="5">
        <v>15</v>
      </c>
      <c r="R96" s="4"/>
      <c r="S96" s="5"/>
      <c r="T96" s="4"/>
      <c r="U96" s="5"/>
      <c r="V96" s="4"/>
      <c r="W96" s="5"/>
      <c r="X96" s="4"/>
      <c r="Y96" s="5"/>
      <c r="Z96" s="4"/>
      <c r="AA96" s="5"/>
      <c r="AB96" s="4"/>
      <c r="AC96" s="5"/>
      <c r="AD96" s="17">
        <f t="shared" si="12"/>
        <v>1</v>
      </c>
      <c r="AE96" s="17">
        <f t="shared" si="13"/>
        <v>15</v>
      </c>
    </row>
    <row r="97" spans="1:31" ht="60" customHeight="1" x14ac:dyDescent="0.3">
      <c r="A97" s="50"/>
      <c r="B97" s="21" t="s">
        <v>164</v>
      </c>
      <c r="C97" s="6" t="s">
        <v>1</v>
      </c>
      <c r="D97" s="6" t="s">
        <v>32</v>
      </c>
      <c r="E97" s="6" t="s">
        <v>27</v>
      </c>
      <c r="F97" s="6"/>
      <c r="G97" s="6"/>
      <c r="H97" s="22"/>
      <c r="I97" s="22"/>
      <c r="J97" s="4"/>
      <c r="K97" s="5"/>
      <c r="L97" s="4"/>
      <c r="M97" s="5"/>
      <c r="N97" s="4"/>
      <c r="O97" s="5"/>
      <c r="P97" s="4">
        <v>2</v>
      </c>
      <c r="Q97" s="5">
        <v>88</v>
      </c>
      <c r="R97" s="4"/>
      <c r="S97" s="5"/>
      <c r="T97" s="4"/>
      <c r="U97" s="5"/>
      <c r="V97" s="4"/>
      <c r="W97" s="5"/>
      <c r="X97" s="4"/>
      <c r="Y97" s="5"/>
      <c r="Z97" s="4"/>
      <c r="AA97" s="5"/>
      <c r="AB97" s="4"/>
      <c r="AC97" s="5"/>
      <c r="AD97" s="17">
        <f t="shared" si="12"/>
        <v>2</v>
      </c>
      <c r="AE97" s="17">
        <f t="shared" si="13"/>
        <v>88</v>
      </c>
    </row>
    <row r="98" spans="1:31" ht="38.25" customHeight="1" x14ac:dyDescent="0.25">
      <c r="B98" s="45" t="s">
        <v>34</v>
      </c>
      <c r="C98" s="36"/>
      <c r="D98" s="36"/>
      <c r="E98" s="36"/>
      <c r="F98" s="37">
        <f>SUM(F71:F71)</f>
        <v>2</v>
      </c>
      <c r="G98" s="37">
        <f>SUM(G71:G71)</f>
        <v>106</v>
      </c>
      <c r="H98" s="37">
        <f>SUM(H72:H75)</f>
        <v>13</v>
      </c>
      <c r="I98" s="37">
        <f>SUM(I72:I75)</f>
        <v>456</v>
      </c>
      <c r="J98" s="37">
        <f>SUM(J76:J79)</f>
        <v>18</v>
      </c>
      <c r="K98" s="37">
        <f>SUM(K76:K79)</f>
        <v>579</v>
      </c>
      <c r="L98" s="37">
        <f>SUM(L80:L85)</f>
        <v>16</v>
      </c>
      <c r="M98" s="37">
        <f>SUM(M80:M85)</f>
        <v>625</v>
      </c>
      <c r="N98" s="37">
        <f>SUM(N86:N97)</f>
        <v>21</v>
      </c>
      <c r="O98" s="37">
        <f>SUM(O86:O97)</f>
        <v>681</v>
      </c>
      <c r="P98" s="37">
        <f>SUM(P91:P97)</f>
        <v>23</v>
      </c>
      <c r="Q98" s="37">
        <f>SUM(Q91:Q97)</f>
        <v>594</v>
      </c>
      <c r="R98" s="37">
        <f>SUM(R71:R71)</f>
        <v>0</v>
      </c>
      <c r="S98" s="37">
        <f>SUM(S71:S71)</f>
        <v>0</v>
      </c>
      <c r="T98" s="37">
        <f>SUM(T71:T71)</f>
        <v>0</v>
      </c>
      <c r="U98" s="37">
        <f>SUM(U71:U71)</f>
        <v>0</v>
      </c>
      <c r="V98" s="37">
        <f>SUM(V71:V71)</f>
        <v>0</v>
      </c>
      <c r="W98" s="37">
        <f>SUM(W71:W71)</f>
        <v>0</v>
      </c>
      <c r="X98" s="37">
        <f>SUM(X71:X71)</f>
        <v>0</v>
      </c>
      <c r="Y98" s="37">
        <f>SUM(Y71:Y71)</f>
        <v>0</v>
      </c>
      <c r="Z98" s="37">
        <f>SUM(Z71:Z71)</f>
        <v>0</v>
      </c>
      <c r="AA98" s="37">
        <f>SUM(AA71:AA71)</f>
        <v>0</v>
      </c>
      <c r="AB98" s="37">
        <f>SUM(AB71:AB71)</f>
        <v>0</v>
      </c>
      <c r="AC98" s="37">
        <f>SUM(AC71:AC71)</f>
        <v>0</v>
      </c>
      <c r="AD98" s="31">
        <f>SUM(AD71:AD97)</f>
        <v>93</v>
      </c>
      <c r="AE98" s="31">
        <f>SUM(AE71:AE97)</f>
        <v>3041</v>
      </c>
    </row>
    <row r="99" spans="1:31" ht="69" customHeight="1" x14ac:dyDescent="0.25">
      <c r="B99" s="32" t="s">
        <v>39</v>
      </c>
      <c r="C99" s="33" t="s">
        <v>19</v>
      </c>
      <c r="D99" s="33" t="s">
        <v>32</v>
      </c>
      <c r="E99" s="33" t="s">
        <v>27</v>
      </c>
      <c r="F99" s="22">
        <v>3</v>
      </c>
      <c r="G99" s="22">
        <v>440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43">
        <f t="shared" ref="AD99:AE99" si="14">F99</f>
        <v>3</v>
      </c>
      <c r="AE99" s="43">
        <f t="shared" si="14"/>
        <v>440</v>
      </c>
    </row>
    <row r="100" spans="1:31" ht="69" customHeight="1" x14ac:dyDescent="0.25">
      <c r="B100" s="32" t="s">
        <v>39</v>
      </c>
      <c r="C100" s="33" t="s">
        <v>19</v>
      </c>
      <c r="D100" s="33" t="s">
        <v>32</v>
      </c>
      <c r="E100" s="33" t="s">
        <v>27</v>
      </c>
      <c r="F100" s="22"/>
      <c r="G100" s="22"/>
      <c r="H100" s="23">
        <v>9</v>
      </c>
      <c r="I100" s="23">
        <v>1274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43">
        <f>H100</f>
        <v>9</v>
      </c>
      <c r="AE100" s="43">
        <f>I100</f>
        <v>1274</v>
      </c>
    </row>
    <row r="101" spans="1:31" ht="69" customHeight="1" x14ac:dyDescent="0.25">
      <c r="B101" s="32" t="s">
        <v>63</v>
      </c>
      <c r="C101" s="33" t="s">
        <v>19</v>
      </c>
      <c r="D101" s="33" t="s">
        <v>32</v>
      </c>
      <c r="E101" s="33" t="s">
        <v>27</v>
      </c>
      <c r="F101" s="22"/>
      <c r="G101" s="22"/>
      <c r="H101" s="23">
        <v>3</v>
      </c>
      <c r="I101" s="23">
        <v>51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43">
        <f t="shared" ref="AD101:AE102" si="15">H101</f>
        <v>3</v>
      </c>
      <c r="AE101" s="43">
        <f t="shared" si="15"/>
        <v>51</v>
      </c>
    </row>
    <row r="102" spans="1:31" ht="105.75" customHeight="1" x14ac:dyDescent="0.25">
      <c r="B102" s="32" t="s">
        <v>64</v>
      </c>
      <c r="C102" s="33" t="s">
        <v>19</v>
      </c>
      <c r="D102" s="33" t="s">
        <v>32</v>
      </c>
      <c r="E102" s="33" t="s">
        <v>45</v>
      </c>
      <c r="F102" s="22"/>
      <c r="G102" s="22"/>
      <c r="H102" s="23">
        <v>3</v>
      </c>
      <c r="I102" s="23">
        <v>269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43">
        <f t="shared" si="15"/>
        <v>3</v>
      </c>
      <c r="AE102" s="43">
        <f t="shared" si="15"/>
        <v>269</v>
      </c>
    </row>
    <row r="103" spans="1:31" ht="105.75" customHeight="1" x14ac:dyDescent="0.25">
      <c r="B103" s="32" t="s">
        <v>63</v>
      </c>
      <c r="C103" s="33" t="s">
        <v>19</v>
      </c>
      <c r="D103" s="33" t="s">
        <v>32</v>
      </c>
      <c r="E103" s="33" t="s">
        <v>27</v>
      </c>
      <c r="F103" s="22"/>
      <c r="G103" s="22"/>
      <c r="H103" s="23"/>
      <c r="I103" s="23"/>
      <c r="J103" s="23">
        <v>5</v>
      </c>
      <c r="K103" s="23">
        <v>152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43">
        <f>J103</f>
        <v>5</v>
      </c>
      <c r="AE103" s="43">
        <f>K103</f>
        <v>152</v>
      </c>
    </row>
    <row r="104" spans="1:31" ht="105.75" customHeight="1" x14ac:dyDescent="0.25">
      <c r="B104" s="32" t="s">
        <v>81</v>
      </c>
      <c r="C104" s="33" t="s">
        <v>19</v>
      </c>
      <c r="D104" s="33" t="s">
        <v>32</v>
      </c>
      <c r="E104" s="33" t="s">
        <v>27</v>
      </c>
      <c r="F104" s="22"/>
      <c r="G104" s="22"/>
      <c r="H104" s="23"/>
      <c r="I104" s="23"/>
      <c r="J104" s="23">
        <v>13</v>
      </c>
      <c r="K104" s="23">
        <v>964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43">
        <f t="shared" ref="AD104:AE108" si="16">J104</f>
        <v>13</v>
      </c>
      <c r="AE104" s="43">
        <f t="shared" si="16"/>
        <v>964</v>
      </c>
    </row>
    <row r="105" spans="1:31" ht="105.75" customHeight="1" x14ac:dyDescent="0.25">
      <c r="B105" s="32" t="s">
        <v>82</v>
      </c>
      <c r="C105" s="33" t="s">
        <v>19</v>
      </c>
      <c r="D105" s="33" t="s">
        <v>31</v>
      </c>
      <c r="E105" s="33" t="s">
        <v>27</v>
      </c>
      <c r="F105" s="22"/>
      <c r="G105" s="22"/>
      <c r="H105" s="23"/>
      <c r="I105" s="23"/>
      <c r="J105" s="23">
        <v>2</v>
      </c>
      <c r="K105" s="23">
        <v>82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43">
        <f t="shared" si="16"/>
        <v>2</v>
      </c>
      <c r="AE105" s="43">
        <f t="shared" si="16"/>
        <v>82</v>
      </c>
    </row>
    <row r="106" spans="1:31" ht="105.75" customHeight="1" x14ac:dyDescent="0.25">
      <c r="B106" s="32" t="s">
        <v>83</v>
      </c>
      <c r="C106" s="33" t="s">
        <v>19</v>
      </c>
      <c r="D106" s="33" t="s">
        <v>32</v>
      </c>
      <c r="E106" s="33" t="s">
        <v>27</v>
      </c>
      <c r="F106" s="22"/>
      <c r="G106" s="22"/>
      <c r="H106" s="23"/>
      <c r="I106" s="23"/>
      <c r="J106" s="23">
        <v>6</v>
      </c>
      <c r="K106" s="23">
        <v>224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43">
        <f t="shared" si="16"/>
        <v>6</v>
      </c>
      <c r="AE106" s="43">
        <f t="shared" si="16"/>
        <v>224</v>
      </c>
    </row>
    <row r="107" spans="1:31" ht="105.75" customHeight="1" x14ac:dyDescent="0.25">
      <c r="B107" s="32" t="s">
        <v>84</v>
      </c>
      <c r="C107" s="33" t="s">
        <v>19</v>
      </c>
      <c r="D107" s="33" t="s">
        <v>32</v>
      </c>
      <c r="E107" s="33" t="s">
        <v>27</v>
      </c>
      <c r="F107" s="22"/>
      <c r="G107" s="22"/>
      <c r="H107" s="23"/>
      <c r="I107" s="23"/>
      <c r="J107" s="23">
        <v>4</v>
      </c>
      <c r="K107" s="23">
        <v>186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43">
        <f t="shared" si="16"/>
        <v>4</v>
      </c>
      <c r="AE107" s="43">
        <f t="shared" si="16"/>
        <v>186</v>
      </c>
    </row>
    <row r="108" spans="1:31" ht="105.75" customHeight="1" x14ac:dyDescent="0.25">
      <c r="B108" s="32" t="s">
        <v>85</v>
      </c>
      <c r="C108" s="33" t="s">
        <v>19</v>
      </c>
      <c r="D108" s="33" t="s">
        <v>32</v>
      </c>
      <c r="E108" s="33" t="s">
        <v>45</v>
      </c>
      <c r="F108" s="22"/>
      <c r="G108" s="22"/>
      <c r="H108" s="23"/>
      <c r="I108" s="23"/>
      <c r="J108" s="23">
        <v>1</v>
      </c>
      <c r="K108" s="23">
        <v>17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43">
        <f t="shared" si="16"/>
        <v>1</v>
      </c>
      <c r="AE108" s="43">
        <f t="shared" si="16"/>
        <v>17</v>
      </c>
    </row>
    <row r="109" spans="1:31" ht="105.75" customHeight="1" x14ac:dyDescent="0.25">
      <c r="B109" s="32" t="s">
        <v>83</v>
      </c>
      <c r="C109" s="33" t="s">
        <v>19</v>
      </c>
      <c r="D109" s="33" t="s">
        <v>32</v>
      </c>
      <c r="E109" s="33" t="s">
        <v>27</v>
      </c>
      <c r="F109" s="22"/>
      <c r="G109" s="22"/>
      <c r="H109" s="23"/>
      <c r="I109" s="23"/>
      <c r="J109" s="23"/>
      <c r="K109" s="23"/>
      <c r="L109" s="23">
        <v>6</v>
      </c>
      <c r="M109" s="23">
        <v>176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43">
        <f>L109</f>
        <v>6</v>
      </c>
      <c r="AE109" s="43">
        <f>M109</f>
        <v>176</v>
      </c>
    </row>
    <row r="110" spans="1:31" ht="105.75" customHeight="1" x14ac:dyDescent="0.25">
      <c r="B110" s="32" t="s">
        <v>84</v>
      </c>
      <c r="C110" s="33" t="s">
        <v>19</v>
      </c>
      <c r="D110" s="33" t="s">
        <v>32</v>
      </c>
      <c r="E110" s="33" t="s">
        <v>27</v>
      </c>
      <c r="F110" s="22"/>
      <c r="G110" s="22"/>
      <c r="H110" s="23"/>
      <c r="I110" s="23"/>
      <c r="J110" s="23"/>
      <c r="K110" s="23"/>
      <c r="L110" s="23">
        <v>6</v>
      </c>
      <c r="M110" s="23">
        <v>327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43">
        <f t="shared" ref="AD110:AE112" si="17">L110</f>
        <v>6</v>
      </c>
      <c r="AE110" s="43">
        <f t="shared" si="17"/>
        <v>327</v>
      </c>
    </row>
    <row r="111" spans="1:31" ht="105.75" customHeight="1" x14ac:dyDescent="0.25">
      <c r="B111" s="32" t="s">
        <v>85</v>
      </c>
      <c r="C111" s="33" t="s">
        <v>19</v>
      </c>
      <c r="D111" s="33" t="s">
        <v>32</v>
      </c>
      <c r="E111" s="33" t="s">
        <v>45</v>
      </c>
      <c r="F111" s="22"/>
      <c r="G111" s="22"/>
      <c r="H111" s="23"/>
      <c r="I111" s="23"/>
      <c r="J111" s="23"/>
      <c r="K111" s="23"/>
      <c r="L111" s="23">
        <v>5</v>
      </c>
      <c r="M111" s="23">
        <v>288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43">
        <f t="shared" si="17"/>
        <v>5</v>
      </c>
      <c r="AE111" s="43">
        <f t="shared" si="17"/>
        <v>288</v>
      </c>
    </row>
    <row r="112" spans="1:31" ht="105.75" customHeight="1" x14ac:dyDescent="0.25">
      <c r="B112" s="32" t="s">
        <v>109</v>
      </c>
      <c r="C112" s="33" t="s">
        <v>19</v>
      </c>
      <c r="D112" s="33" t="s">
        <v>32</v>
      </c>
      <c r="E112" s="33" t="s">
        <v>27</v>
      </c>
      <c r="F112" s="22"/>
      <c r="G112" s="22"/>
      <c r="H112" s="23"/>
      <c r="I112" s="23"/>
      <c r="J112" s="23"/>
      <c r="K112" s="23"/>
      <c r="L112" s="23">
        <v>6</v>
      </c>
      <c r="M112" s="23">
        <v>355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43">
        <f t="shared" si="17"/>
        <v>6</v>
      </c>
      <c r="AE112" s="43">
        <f t="shared" si="17"/>
        <v>355</v>
      </c>
    </row>
    <row r="113" spans="2:31" ht="105.75" customHeight="1" x14ac:dyDescent="0.25">
      <c r="B113" s="32" t="s">
        <v>84</v>
      </c>
      <c r="C113" s="33" t="s">
        <v>19</v>
      </c>
      <c r="D113" s="33" t="s">
        <v>32</v>
      </c>
      <c r="E113" s="33" t="s">
        <v>27</v>
      </c>
      <c r="F113" s="22"/>
      <c r="G113" s="22"/>
      <c r="H113" s="23"/>
      <c r="I113" s="23"/>
      <c r="J113" s="23"/>
      <c r="K113" s="23"/>
      <c r="L113" s="23"/>
      <c r="M113" s="23"/>
      <c r="N113" s="23">
        <v>2</v>
      </c>
      <c r="O113" s="23">
        <v>142</v>
      </c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43">
        <f>N113</f>
        <v>2</v>
      </c>
      <c r="AE113" s="43">
        <f>O113</f>
        <v>142</v>
      </c>
    </row>
    <row r="114" spans="2:31" ht="105.75" customHeight="1" x14ac:dyDescent="0.25">
      <c r="B114" s="32" t="s">
        <v>109</v>
      </c>
      <c r="C114" s="33" t="s">
        <v>19</v>
      </c>
      <c r="D114" s="33" t="s">
        <v>32</v>
      </c>
      <c r="E114" s="33" t="s">
        <v>27</v>
      </c>
      <c r="F114" s="22"/>
      <c r="G114" s="22"/>
      <c r="H114" s="23"/>
      <c r="I114" s="23"/>
      <c r="J114" s="23"/>
      <c r="K114" s="23"/>
      <c r="L114" s="23"/>
      <c r="M114" s="23"/>
      <c r="N114" s="23">
        <v>6</v>
      </c>
      <c r="O114" s="23">
        <v>526</v>
      </c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43">
        <f t="shared" ref="AD114:AE121" si="18">N114</f>
        <v>6</v>
      </c>
      <c r="AE114" s="43">
        <f t="shared" si="18"/>
        <v>526</v>
      </c>
    </row>
    <row r="115" spans="2:31" ht="105.75" customHeight="1" x14ac:dyDescent="0.25">
      <c r="B115" s="32" t="s">
        <v>141</v>
      </c>
      <c r="C115" s="33" t="s">
        <v>19</v>
      </c>
      <c r="D115" s="33" t="s">
        <v>32</v>
      </c>
      <c r="E115" s="33" t="s">
        <v>45</v>
      </c>
      <c r="F115" s="22"/>
      <c r="G115" s="22"/>
      <c r="H115" s="23"/>
      <c r="I115" s="23"/>
      <c r="J115" s="23"/>
      <c r="K115" s="23"/>
      <c r="L115" s="23"/>
      <c r="M115" s="23"/>
      <c r="N115" s="23">
        <v>6</v>
      </c>
      <c r="O115" s="23">
        <v>147</v>
      </c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43">
        <f t="shared" si="18"/>
        <v>6</v>
      </c>
      <c r="AE115" s="43">
        <f t="shared" si="18"/>
        <v>147</v>
      </c>
    </row>
    <row r="116" spans="2:31" ht="105.75" customHeight="1" x14ac:dyDescent="0.25">
      <c r="B116" s="32" t="s">
        <v>142</v>
      </c>
      <c r="C116" s="33" t="s">
        <v>19</v>
      </c>
      <c r="D116" s="33" t="s">
        <v>32</v>
      </c>
      <c r="E116" s="33" t="s">
        <v>27</v>
      </c>
      <c r="F116" s="22"/>
      <c r="G116" s="22"/>
      <c r="H116" s="23"/>
      <c r="I116" s="23"/>
      <c r="J116" s="23"/>
      <c r="K116" s="23"/>
      <c r="L116" s="23"/>
      <c r="M116" s="23"/>
      <c r="N116" s="23">
        <v>6</v>
      </c>
      <c r="O116" s="23">
        <v>239</v>
      </c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43">
        <f t="shared" si="18"/>
        <v>6</v>
      </c>
      <c r="AE116" s="43">
        <f t="shared" si="18"/>
        <v>239</v>
      </c>
    </row>
    <row r="117" spans="2:31" ht="105.75" customHeight="1" x14ac:dyDescent="0.25">
      <c r="B117" s="32" t="s">
        <v>143</v>
      </c>
      <c r="C117" s="33" t="s">
        <v>19</v>
      </c>
      <c r="D117" s="33" t="s">
        <v>32</v>
      </c>
      <c r="E117" s="33" t="s">
        <v>27</v>
      </c>
      <c r="F117" s="22"/>
      <c r="G117" s="22"/>
      <c r="H117" s="23"/>
      <c r="I117" s="23"/>
      <c r="J117" s="23"/>
      <c r="K117" s="23"/>
      <c r="L117" s="23"/>
      <c r="M117" s="23"/>
      <c r="N117" s="23">
        <v>2</v>
      </c>
      <c r="O117" s="23">
        <v>85</v>
      </c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43">
        <f t="shared" si="18"/>
        <v>2</v>
      </c>
      <c r="AE117" s="43">
        <f t="shared" si="18"/>
        <v>85</v>
      </c>
    </row>
    <row r="118" spans="2:31" ht="105.75" customHeight="1" x14ac:dyDescent="0.25">
      <c r="B118" s="32" t="s">
        <v>142</v>
      </c>
      <c r="C118" s="33" t="s">
        <v>19</v>
      </c>
      <c r="D118" s="33" t="s">
        <v>32</v>
      </c>
      <c r="E118" s="33" t="s">
        <v>27</v>
      </c>
      <c r="F118" s="22"/>
      <c r="G118" s="22"/>
      <c r="H118" s="23"/>
      <c r="I118" s="23"/>
      <c r="J118" s="23"/>
      <c r="K118" s="23"/>
      <c r="L118" s="23"/>
      <c r="M118" s="23"/>
      <c r="N118" s="23"/>
      <c r="O118" s="23"/>
      <c r="P118" s="23">
        <v>6</v>
      </c>
      <c r="Q118" s="23">
        <v>286</v>
      </c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43">
        <f>P118</f>
        <v>6</v>
      </c>
      <c r="AE118" s="43">
        <f>Q118</f>
        <v>286</v>
      </c>
    </row>
    <row r="119" spans="2:31" ht="105.75" customHeight="1" x14ac:dyDescent="0.25">
      <c r="B119" s="32" t="s">
        <v>143</v>
      </c>
      <c r="C119" s="33" t="s">
        <v>19</v>
      </c>
      <c r="D119" s="33" t="s">
        <v>32</v>
      </c>
      <c r="E119" s="33" t="s">
        <v>27</v>
      </c>
      <c r="F119" s="22"/>
      <c r="G119" s="22"/>
      <c r="H119" s="23"/>
      <c r="I119" s="23"/>
      <c r="J119" s="23"/>
      <c r="K119" s="23"/>
      <c r="L119" s="23"/>
      <c r="M119" s="23"/>
      <c r="N119" s="23"/>
      <c r="O119" s="23"/>
      <c r="P119" s="23">
        <v>8</v>
      </c>
      <c r="Q119" s="23">
        <v>378</v>
      </c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43">
        <f t="shared" ref="AD119:AD121" si="19">P119</f>
        <v>8</v>
      </c>
      <c r="AE119" s="43">
        <f t="shared" ref="AE119:AE121" si="20">Q119</f>
        <v>378</v>
      </c>
    </row>
    <row r="120" spans="2:31" ht="105.75" customHeight="1" x14ac:dyDescent="0.25">
      <c r="B120" s="32" t="s">
        <v>165</v>
      </c>
      <c r="C120" s="33" t="s">
        <v>19</v>
      </c>
      <c r="D120" s="33" t="s">
        <v>32</v>
      </c>
      <c r="E120" s="33" t="s">
        <v>45</v>
      </c>
      <c r="F120" s="22"/>
      <c r="G120" s="22"/>
      <c r="H120" s="23"/>
      <c r="I120" s="23"/>
      <c r="J120" s="23"/>
      <c r="K120" s="23"/>
      <c r="L120" s="23"/>
      <c r="M120" s="23"/>
      <c r="N120" s="23"/>
      <c r="O120" s="23"/>
      <c r="P120" s="23">
        <v>8</v>
      </c>
      <c r="Q120" s="23">
        <v>522</v>
      </c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43">
        <f t="shared" si="19"/>
        <v>8</v>
      </c>
      <c r="AE120" s="43">
        <f t="shared" si="20"/>
        <v>522</v>
      </c>
    </row>
    <row r="121" spans="2:31" ht="105.75" customHeight="1" x14ac:dyDescent="0.25">
      <c r="B121" s="32" t="s">
        <v>166</v>
      </c>
      <c r="C121" s="33" t="s">
        <v>19</v>
      </c>
      <c r="D121" s="33" t="s">
        <v>32</v>
      </c>
      <c r="E121" s="33" t="s">
        <v>27</v>
      </c>
      <c r="F121" s="22"/>
      <c r="G121" s="22"/>
      <c r="H121" s="23"/>
      <c r="I121" s="23"/>
      <c r="J121" s="23"/>
      <c r="K121" s="23"/>
      <c r="L121" s="23"/>
      <c r="M121" s="23"/>
      <c r="N121" s="23"/>
      <c r="O121" s="23"/>
      <c r="P121" s="23">
        <v>4</v>
      </c>
      <c r="Q121" s="23">
        <v>186</v>
      </c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43">
        <f t="shared" si="19"/>
        <v>4</v>
      </c>
      <c r="AE121" s="43">
        <f t="shared" si="20"/>
        <v>186</v>
      </c>
    </row>
    <row r="122" spans="2:31" ht="48.75" customHeight="1" x14ac:dyDescent="0.25">
      <c r="B122" s="45" t="s">
        <v>19</v>
      </c>
      <c r="C122" s="36"/>
      <c r="D122" s="36"/>
      <c r="E122" s="36"/>
      <c r="F122" s="38">
        <f>SUM(F99:F99)</f>
        <v>3</v>
      </c>
      <c r="G122" s="38">
        <f>SUM(G99:G99)</f>
        <v>440</v>
      </c>
      <c r="H122" s="38">
        <f>SUM(H100:H102)</f>
        <v>15</v>
      </c>
      <c r="I122" s="38">
        <f>SUM(I100:I102)</f>
        <v>1594</v>
      </c>
      <c r="J122" s="38">
        <f>SUM(J103:J108)</f>
        <v>31</v>
      </c>
      <c r="K122" s="38">
        <f>SUM(K103:K108)</f>
        <v>1625</v>
      </c>
      <c r="L122" s="38">
        <f>SUM(L109:L112)</f>
        <v>23</v>
      </c>
      <c r="M122" s="38">
        <f>SUM(M109:M112)</f>
        <v>1146</v>
      </c>
      <c r="N122" s="38">
        <f>SUM(N113:N121)</f>
        <v>22</v>
      </c>
      <c r="O122" s="38">
        <f>SUM(O113:O121)</f>
        <v>1139</v>
      </c>
      <c r="P122" s="38">
        <f>SUM(P118:P121)</f>
        <v>26</v>
      </c>
      <c r="Q122" s="38">
        <f>SUM(Q118:Q121)</f>
        <v>1372</v>
      </c>
      <c r="R122" s="38">
        <f>SUM(R99:R99)</f>
        <v>0</v>
      </c>
      <c r="S122" s="38">
        <f>SUM(S99:S99)</f>
        <v>0</v>
      </c>
      <c r="T122" s="38">
        <f>SUM(T99:T99)</f>
        <v>0</v>
      </c>
      <c r="U122" s="38">
        <f>SUM(U99:U99)</f>
        <v>0</v>
      </c>
      <c r="V122" s="38">
        <f>SUM(V99:V99)</f>
        <v>0</v>
      </c>
      <c r="W122" s="38">
        <f>SUM(W99:W99)</f>
        <v>0</v>
      </c>
      <c r="X122" s="38">
        <f>SUM(X99:X99)</f>
        <v>0</v>
      </c>
      <c r="Y122" s="38">
        <f>SUM(Y99:Y99)</f>
        <v>0</v>
      </c>
      <c r="Z122" s="38">
        <f>SUM(Z99:Z99)</f>
        <v>0</v>
      </c>
      <c r="AA122" s="38">
        <f>SUM(AA99:AA99)</f>
        <v>0</v>
      </c>
      <c r="AB122" s="38">
        <f>SUM(AB99:AB99)</f>
        <v>0</v>
      </c>
      <c r="AC122" s="38">
        <f>SUM(AC99:AC99)</f>
        <v>0</v>
      </c>
      <c r="AD122" s="9">
        <f>SUM(AD99:AD121)</f>
        <v>120</v>
      </c>
      <c r="AE122" s="9">
        <f>SUM(AE99:AE121)</f>
        <v>7316</v>
      </c>
    </row>
    <row r="123" spans="2:31" ht="79.5" customHeight="1" x14ac:dyDescent="0.25">
      <c r="B123" s="32" t="s">
        <v>40</v>
      </c>
      <c r="C123" s="33" t="s">
        <v>20</v>
      </c>
      <c r="D123" s="33" t="s">
        <v>31</v>
      </c>
      <c r="E123" s="33" t="s">
        <v>27</v>
      </c>
      <c r="F123" s="47">
        <v>2</v>
      </c>
      <c r="G123" s="47">
        <v>625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40">
        <f t="shared" ref="AD123:AE124" si="21">F123</f>
        <v>2</v>
      </c>
      <c r="AE123" s="40">
        <f t="shared" si="21"/>
        <v>625</v>
      </c>
    </row>
    <row r="124" spans="2:31" ht="93" customHeight="1" x14ac:dyDescent="0.25">
      <c r="B124" s="32" t="s">
        <v>41</v>
      </c>
      <c r="C124" s="33" t="s">
        <v>20</v>
      </c>
      <c r="D124" s="33" t="s">
        <v>31</v>
      </c>
      <c r="E124" s="33" t="s">
        <v>27</v>
      </c>
      <c r="F124" s="47">
        <v>2</v>
      </c>
      <c r="G124" s="47">
        <v>365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40">
        <f t="shared" si="21"/>
        <v>2</v>
      </c>
      <c r="AE124" s="40">
        <f t="shared" si="21"/>
        <v>365</v>
      </c>
    </row>
    <row r="125" spans="2:31" ht="114.75" customHeight="1" x14ac:dyDescent="0.25">
      <c r="B125" s="32" t="s">
        <v>42</v>
      </c>
      <c r="C125" s="33" t="s">
        <v>20</v>
      </c>
      <c r="D125" s="33" t="s">
        <v>31</v>
      </c>
      <c r="E125" s="33" t="s">
        <v>27</v>
      </c>
      <c r="F125" s="47">
        <v>2</v>
      </c>
      <c r="G125" s="47">
        <v>261</v>
      </c>
      <c r="H125" s="47"/>
      <c r="I125" s="47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40">
        <f>F125</f>
        <v>2</v>
      </c>
      <c r="AE125" s="40">
        <f>G125</f>
        <v>261</v>
      </c>
    </row>
    <row r="126" spans="2:31" ht="114.75" customHeight="1" x14ac:dyDescent="0.25">
      <c r="B126" s="32" t="s">
        <v>65</v>
      </c>
      <c r="C126" s="33" t="s">
        <v>20</v>
      </c>
      <c r="D126" s="33" t="s">
        <v>32</v>
      </c>
      <c r="E126" s="33" t="s">
        <v>27</v>
      </c>
      <c r="F126" s="47"/>
      <c r="G126" s="47"/>
      <c r="H126" s="47">
        <v>8</v>
      </c>
      <c r="I126" s="47">
        <v>775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40">
        <f>H126</f>
        <v>8</v>
      </c>
      <c r="AE126" s="40">
        <f>I126</f>
        <v>775</v>
      </c>
    </row>
    <row r="127" spans="2:31" ht="114.75" customHeight="1" x14ac:dyDescent="0.25">
      <c r="B127" s="32" t="s">
        <v>66</v>
      </c>
      <c r="C127" s="33" t="s">
        <v>20</v>
      </c>
      <c r="D127" s="33" t="s">
        <v>31</v>
      </c>
      <c r="E127" s="33" t="s">
        <v>67</v>
      </c>
      <c r="F127" s="47"/>
      <c r="G127" s="47"/>
      <c r="H127" s="47">
        <v>1</v>
      </c>
      <c r="I127" s="47">
        <v>240</v>
      </c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40">
        <f t="shared" ref="AD127:AE131" si="22">H127</f>
        <v>1</v>
      </c>
      <c r="AE127" s="40">
        <f t="shared" si="22"/>
        <v>240</v>
      </c>
    </row>
    <row r="128" spans="2:31" ht="114.75" customHeight="1" x14ac:dyDescent="0.25">
      <c r="B128" s="32" t="s">
        <v>68</v>
      </c>
      <c r="C128" s="33" t="s">
        <v>20</v>
      </c>
      <c r="D128" s="33" t="s">
        <v>31</v>
      </c>
      <c r="E128" s="33" t="s">
        <v>27</v>
      </c>
      <c r="F128" s="47"/>
      <c r="G128" s="47"/>
      <c r="H128" s="47">
        <v>2</v>
      </c>
      <c r="I128" s="47">
        <v>125</v>
      </c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40">
        <f t="shared" si="22"/>
        <v>2</v>
      </c>
      <c r="AE128" s="40">
        <f t="shared" si="22"/>
        <v>125</v>
      </c>
    </row>
    <row r="129" spans="2:31" ht="114.75" customHeight="1" x14ac:dyDescent="0.25">
      <c r="B129" s="32" t="s">
        <v>69</v>
      </c>
      <c r="C129" s="33" t="s">
        <v>20</v>
      </c>
      <c r="D129" s="33" t="s">
        <v>31</v>
      </c>
      <c r="E129" s="33" t="s">
        <v>27</v>
      </c>
      <c r="F129" s="47"/>
      <c r="G129" s="47"/>
      <c r="H129" s="47">
        <v>2</v>
      </c>
      <c r="I129" s="47">
        <v>215</v>
      </c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40">
        <f t="shared" si="22"/>
        <v>2</v>
      </c>
      <c r="AE129" s="40">
        <f t="shared" si="22"/>
        <v>215</v>
      </c>
    </row>
    <row r="130" spans="2:31" ht="114.75" customHeight="1" x14ac:dyDescent="0.25">
      <c r="B130" s="32" t="s">
        <v>70</v>
      </c>
      <c r="C130" s="33" t="s">
        <v>20</v>
      </c>
      <c r="D130" s="33" t="s">
        <v>31</v>
      </c>
      <c r="E130" s="33" t="s">
        <v>27</v>
      </c>
      <c r="F130" s="47"/>
      <c r="G130" s="47"/>
      <c r="H130" s="47">
        <v>2</v>
      </c>
      <c r="I130" s="47">
        <v>287</v>
      </c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40">
        <f t="shared" si="22"/>
        <v>2</v>
      </c>
      <c r="AE130" s="40">
        <f t="shared" si="22"/>
        <v>287</v>
      </c>
    </row>
    <row r="131" spans="2:31" ht="114.75" customHeight="1" x14ac:dyDescent="0.25">
      <c r="B131" s="32" t="s">
        <v>71</v>
      </c>
      <c r="C131" s="33" t="s">
        <v>20</v>
      </c>
      <c r="D131" s="33" t="s">
        <v>31</v>
      </c>
      <c r="E131" s="33" t="s">
        <v>27</v>
      </c>
      <c r="F131" s="47"/>
      <c r="G131" s="47"/>
      <c r="H131" s="47">
        <v>2</v>
      </c>
      <c r="I131" s="47">
        <v>168</v>
      </c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40">
        <f t="shared" si="22"/>
        <v>2</v>
      </c>
      <c r="AE131" s="40">
        <f t="shared" si="22"/>
        <v>168</v>
      </c>
    </row>
    <row r="132" spans="2:31" ht="114.75" customHeight="1" x14ac:dyDescent="0.25">
      <c r="B132" s="32" t="s">
        <v>86</v>
      </c>
      <c r="C132" s="33" t="s">
        <v>20</v>
      </c>
      <c r="D132" s="33" t="s">
        <v>32</v>
      </c>
      <c r="E132" s="33" t="s">
        <v>27</v>
      </c>
      <c r="F132" s="47"/>
      <c r="G132" s="47"/>
      <c r="H132" s="47"/>
      <c r="I132" s="47"/>
      <c r="J132" s="34">
        <v>12</v>
      </c>
      <c r="K132" s="34">
        <v>630</v>
      </c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40">
        <f>J132</f>
        <v>12</v>
      </c>
      <c r="AE132" s="40">
        <f>K132</f>
        <v>630</v>
      </c>
    </row>
    <row r="133" spans="2:31" ht="114.75" customHeight="1" x14ac:dyDescent="0.25">
      <c r="B133" s="32" t="s">
        <v>87</v>
      </c>
      <c r="C133" s="33" t="s">
        <v>20</v>
      </c>
      <c r="D133" s="33" t="s">
        <v>32</v>
      </c>
      <c r="E133" s="33" t="s">
        <v>27</v>
      </c>
      <c r="F133" s="47"/>
      <c r="G133" s="47"/>
      <c r="H133" s="47"/>
      <c r="I133" s="47"/>
      <c r="J133" s="34">
        <v>10</v>
      </c>
      <c r="K133" s="34">
        <v>105</v>
      </c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40">
        <f t="shared" ref="AD133:AE139" si="23">J133</f>
        <v>10</v>
      </c>
      <c r="AE133" s="40">
        <f t="shared" si="23"/>
        <v>105</v>
      </c>
    </row>
    <row r="134" spans="2:31" ht="114.75" customHeight="1" x14ac:dyDescent="0.25">
      <c r="B134" s="32" t="s">
        <v>88</v>
      </c>
      <c r="C134" s="33" t="s">
        <v>20</v>
      </c>
      <c r="D134" s="33" t="s">
        <v>32</v>
      </c>
      <c r="E134" s="33" t="s">
        <v>30</v>
      </c>
      <c r="F134" s="47"/>
      <c r="G134" s="47"/>
      <c r="H134" s="47"/>
      <c r="I134" s="47"/>
      <c r="J134" s="34">
        <v>4</v>
      </c>
      <c r="K134" s="34">
        <v>268</v>
      </c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40">
        <f t="shared" si="23"/>
        <v>4</v>
      </c>
      <c r="AE134" s="40">
        <f t="shared" si="23"/>
        <v>268</v>
      </c>
    </row>
    <row r="135" spans="2:31" ht="114.75" customHeight="1" x14ac:dyDescent="0.25">
      <c r="B135" s="32" t="s">
        <v>89</v>
      </c>
      <c r="C135" s="33" t="s">
        <v>20</v>
      </c>
      <c r="D135" s="33" t="s">
        <v>32</v>
      </c>
      <c r="E135" s="33" t="s">
        <v>27</v>
      </c>
      <c r="F135" s="47"/>
      <c r="G135" s="47"/>
      <c r="H135" s="47"/>
      <c r="I135" s="47"/>
      <c r="J135" s="34">
        <v>4</v>
      </c>
      <c r="K135" s="34">
        <v>122</v>
      </c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40">
        <f t="shared" si="23"/>
        <v>4</v>
      </c>
      <c r="AE135" s="40">
        <f t="shared" si="23"/>
        <v>122</v>
      </c>
    </row>
    <row r="136" spans="2:31" ht="114.75" customHeight="1" x14ac:dyDescent="0.25">
      <c r="B136" s="32" t="s">
        <v>90</v>
      </c>
      <c r="C136" s="33" t="s">
        <v>20</v>
      </c>
      <c r="D136" s="33" t="s">
        <v>32</v>
      </c>
      <c r="E136" s="33" t="s">
        <v>27</v>
      </c>
      <c r="F136" s="47"/>
      <c r="G136" s="47"/>
      <c r="H136" s="47"/>
      <c r="I136" s="47"/>
      <c r="J136" s="34">
        <v>2</v>
      </c>
      <c r="K136" s="34">
        <v>195</v>
      </c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40">
        <f t="shared" si="23"/>
        <v>2</v>
      </c>
      <c r="AE136" s="40">
        <f t="shared" si="23"/>
        <v>195</v>
      </c>
    </row>
    <row r="137" spans="2:31" ht="114.75" customHeight="1" x14ac:dyDescent="0.25">
      <c r="B137" s="32" t="s">
        <v>91</v>
      </c>
      <c r="C137" s="33" t="s">
        <v>20</v>
      </c>
      <c r="D137" s="33" t="s">
        <v>32</v>
      </c>
      <c r="E137" s="33" t="s">
        <v>30</v>
      </c>
      <c r="F137" s="47"/>
      <c r="G137" s="47"/>
      <c r="H137" s="47"/>
      <c r="I137" s="47"/>
      <c r="J137" s="34">
        <v>3</v>
      </c>
      <c r="K137" s="34">
        <v>234</v>
      </c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40">
        <f t="shared" si="23"/>
        <v>3</v>
      </c>
      <c r="AE137" s="40">
        <f t="shared" si="23"/>
        <v>234</v>
      </c>
    </row>
    <row r="138" spans="2:31" ht="114.75" customHeight="1" x14ac:dyDescent="0.25">
      <c r="B138" s="32" t="s">
        <v>93</v>
      </c>
      <c r="C138" s="33" t="s">
        <v>20</v>
      </c>
      <c r="D138" s="33" t="s">
        <v>32</v>
      </c>
      <c r="E138" s="33" t="s">
        <v>94</v>
      </c>
      <c r="F138" s="47"/>
      <c r="G138" s="47"/>
      <c r="H138" s="47"/>
      <c r="I138" s="47"/>
      <c r="J138" s="34">
        <v>4</v>
      </c>
      <c r="K138" s="34">
        <v>101</v>
      </c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40">
        <f t="shared" si="23"/>
        <v>4</v>
      </c>
      <c r="AE138" s="40">
        <f t="shared" si="23"/>
        <v>101</v>
      </c>
    </row>
    <row r="139" spans="2:31" ht="114.75" customHeight="1" x14ac:dyDescent="0.25">
      <c r="B139" s="32" t="s">
        <v>92</v>
      </c>
      <c r="C139" s="33" t="s">
        <v>20</v>
      </c>
      <c r="D139" s="33" t="s">
        <v>32</v>
      </c>
      <c r="E139" s="33" t="s">
        <v>27</v>
      </c>
      <c r="F139" s="47"/>
      <c r="G139" s="47"/>
      <c r="H139" s="47"/>
      <c r="I139" s="47"/>
      <c r="J139" s="34">
        <v>1</v>
      </c>
      <c r="K139" s="34">
        <v>56</v>
      </c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40">
        <f t="shared" si="23"/>
        <v>1</v>
      </c>
      <c r="AE139" s="40">
        <f t="shared" si="23"/>
        <v>56</v>
      </c>
    </row>
    <row r="140" spans="2:31" ht="114.75" customHeight="1" x14ac:dyDescent="0.25">
      <c r="B140" s="32" t="s">
        <v>87</v>
      </c>
      <c r="C140" s="33" t="s">
        <v>20</v>
      </c>
      <c r="D140" s="33" t="s">
        <v>32</v>
      </c>
      <c r="E140" s="33" t="s">
        <v>27</v>
      </c>
      <c r="F140" s="47"/>
      <c r="G140" s="47"/>
      <c r="H140" s="47"/>
      <c r="I140" s="47"/>
      <c r="J140" s="34"/>
      <c r="K140" s="34"/>
      <c r="L140" s="34">
        <v>5</v>
      </c>
      <c r="M140" s="34">
        <v>106</v>
      </c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40">
        <f>L140</f>
        <v>5</v>
      </c>
      <c r="AE140" s="40">
        <f>M140</f>
        <v>106</v>
      </c>
    </row>
    <row r="141" spans="2:31" ht="114.75" customHeight="1" x14ac:dyDescent="0.25">
      <c r="B141" s="32" t="s">
        <v>89</v>
      </c>
      <c r="C141" s="33" t="s">
        <v>20</v>
      </c>
      <c r="D141" s="33" t="s">
        <v>32</v>
      </c>
      <c r="E141" s="33" t="s">
        <v>27</v>
      </c>
      <c r="F141" s="47"/>
      <c r="G141" s="47"/>
      <c r="H141" s="47"/>
      <c r="I141" s="47"/>
      <c r="J141" s="34"/>
      <c r="K141" s="34"/>
      <c r="L141" s="34">
        <v>6</v>
      </c>
      <c r="M141" s="34">
        <v>110</v>
      </c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40">
        <f t="shared" ref="AD141:AE144" si="24">L141</f>
        <v>6</v>
      </c>
      <c r="AE141" s="40">
        <f t="shared" si="24"/>
        <v>110</v>
      </c>
    </row>
    <row r="142" spans="2:31" ht="114.75" customHeight="1" x14ac:dyDescent="0.25">
      <c r="B142" s="32" t="s">
        <v>90</v>
      </c>
      <c r="C142" s="33" t="s">
        <v>20</v>
      </c>
      <c r="D142" s="33" t="s">
        <v>32</v>
      </c>
      <c r="E142" s="33" t="s">
        <v>27</v>
      </c>
      <c r="F142" s="47"/>
      <c r="G142" s="47"/>
      <c r="H142" s="47"/>
      <c r="I142" s="47"/>
      <c r="J142" s="34"/>
      <c r="K142" s="34"/>
      <c r="L142" s="34">
        <v>8</v>
      </c>
      <c r="M142" s="34">
        <v>278</v>
      </c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40">
        <f t="shared" si="24"/>
        <v>8</v>
      </c>
      <c r="AE142" s="40">
        <f t="shared" si="24"/>
        <v>278</v>
      </c>
    </row>
    <row r="143" spans="2:31" ht="114.75" customHeight="1" x14ac:dyDescent="0.25">
      <c r="B143" s="32" t="s">
        <v>93</v>
      </c>
      <c r="C143" s="33" t="s">
        <v>20</v>
      </c>
      <c r="D143" s="33" t="s">
        <v>32</v>
      </c>
      <c r="E143" s="33" t="s">
        <v>94</v>
      </c>
      <c r="F143" s="47"/>
      <c r="G143" s="47"/>
      <c r="H143" s="47"/>
      <c r="I143" s="47"/>
      <c r="J143" s="34"/>
      <c r="K143" s="34"/>
      <c r="L143" s="34">
        <v>2</v>
      </c>
      <c r="M143" s="34">
        <v>21</v>
      </c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40">
        <f t="shared" si="24"/>
        <v>2</v>
      </c>
      <c r="AE143" s="40">
        <f t="shared" si="24"/>
        <v>21</v>
      </c>
    </row>
    <row r="144" spans="2:31" ht="114.75" customHeight="1" x14ac:dyDescent="0.25">
      <c r="B144" s="32" t="s">
        <v>92</v>
      </c>
      <c r="C144" s="33" t="s">
        <v>20</v>
      </c>
      <c r="D144" s="33" t="s">
        <v>32</v>
      </c>
      <c r="E144" s="33" t="s">
        <v>27</v>
      </c>
      <c r="F144" s="47"/>
      <c r="G144" s="47"/>
      <c r="H144" s="47"/>
      <c r="I144" s="47"/>
      <c r="J144" s="34"/>
      <c r="K144" s="34"/>
      <c r="L144" s="34">
        <v>11</v>
      </c>
      <c r="M144" s="34">
        <v>467</v>
      </c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40">
        <f t="shared" si="24"/>
        <v>11</v>
      </c>
      <c r="AE144" s="40">
        <f t="shared" si="24"/>
        <v>467</v>
      </c>
    </row>
    <row r="145" spans="2:31" ht="114.75" customHeight="1" x14ac:dyDescent="0.25">
      <c r="B145" s="32" t="s">
        <v>144</v>
      </c>
      <c r="C145" s="33" t="s">
        <v>20</v>
      </c>
      <c r="D145" s="33" t="s">
        <v>32</v>
      </c>
      <c r="E145" s="33" t="s">
        <v>27</v>
      </c>
      <c r="F145" s="47"/>
      <c r="G145" s="47"/>
      <c r="H145" s="47"/>
      <c r="I145" s="47"/>
      <c r="J145" s="34"/>
      <c r="K145" s="34"/>
      <c r="L145" s="34"/>
      <c r="M145" s="34"/>
      <c r="N145" s="34">
        <v>4</v>
      </c>
      <c r="O145" s="34">
        <v>388</v>
      </c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40">
        <f>N145</f>
        <v>4</v>
      </c>
      <c r="AE145" s="40">
        <f>O145</f>
        <v>388</v>
      </c>
    </row>
    <row r="146" spans="2:31" ht="114.75" customHeight="1" x14ac:dyDescent="0.25">
      <c r="B146" s="32" t="s">
        <v>90</v>
      </c>
      <c r="C146" s="33" t="s">
        <v>20</v>
      </c>
      <c r="D146" s="33" t="s">
        <v>32</v>
      </c>
      <c r="E146" s="33" t="s">
        <v>27</v>
      </c>
      <c r="F146" s="47"/>
      <c r="G146" s="47"/>
      <c r="H146" s="47"/>
      <c r="I146" s="47"/>
      <c r="J146" s="34"/>
      <c r="K146" s="34"/>
      <c r="L146" s="34"/>
      <c r="M146" s="34"/>
      <c r="N146" s="34">
        <v>2</v>
      </c>
      <c r="O146" s="34">
        <v>130</v>
      </c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40">
        <f t="shared" ref="AD146:AE153" si="25">N146</f>
        <v>2</v>
      </c>
      <c r="AE146" s="40">
        <f t="shared" si="25"/>
        <v>130</v>
      </c>
    </row>
    <row r="147" spans="2:31" ht="114.75" customHeight="1" x14ac:dyDescent="0.25">
      <c r="B147" s="32" t="s">
        <v>145</v>
      </c>
      <c r="C147" s="33" t="s">
        <v>20</v>
      </c>
      <c r="D147" s="33" t="s">
        <v>32</v>
      </c>
      <c r="E147" s="33" t="s">
        <v>30</v>
      </c>
      <c r="F147" s="47"/>
      <c r="G147" s="47"/>
      <c r="H147" s="47"/>
      <c r="I147" s="47"/>
      <c r="J147" s="34"/>
      <c r="K147" s="34"/>
      <c r="L147" s="34"/>
      <c r="M147" s="34"/>
      <c r="N147" s="34">
        <v>1</v>
      </c>
      <c r="O147" s="34">
        <v>8</v>
      </c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40">
        <f t="shared" si="25"/>
        <v>1</v>
      </c>
      <c r="AE147" s="40">
        <f t="shared" si="25"/>
        <v>8</v>
      </c>
    </row>
    <row r="148" spans="2:31" ht="114.75" customHeight="1" x14ac:dyDescent="0.25">
      <c r="B148" s="32" t="s">
        <v>146</v>
      </c>
      <c r="C148" s="33" t="s">
        <v>20</v>
      </c>
      <c r="D148" s="33" t="s">
        <v>51</v>
      </c>
      <c r="E148" s="33" t="s">
        <v>30</v>
      </c>
      <c r="F148" s="47"/>
      <c r="G148" s="47"/>
      <c r="H148" s="47"/>
      <c r="I148" s="47"/>
      <c r="J148" s="34"/>
      <c r="K148" s="34"/>
      <c r="L148" s="34"/>
      <c r="M148" s="34"/>
      <c r="N148" s="34">
        <v>1</v>
      </c>
      <c r="O148" s="34">
        <v>280</v>
      </c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40">
        <f t="shared" si="25"/>
        <v>1</v>
      </c>
      <c r="AE148" s="40">
        <f t="shared" si="25"/>
        <v>280</v>
      </c>
    </row>
    <row r="149" spans="2:31" ht="114.75" customHeight="1" x14ac:dyDescent="0.25">
      <c r="B149" s="32" t="s">
        <v>147</v>
      </c>
      <c r="C149" s="33" t="s">
        <v>20</v>
      </c>
      <c r="D149" s="33" t="s">
        <v>51</v>
      </c>
      <c r="E149" s="33" t="s">
        <v>48</v>
      </c>
      <c r="F149" s="47"/>
      <c r="G149" s="47"/>
      <c r="H149" s="47"/>
      <c r="I149" s="47"/>
      <c r="J149" s="34"/>
      <c r="K149" s="34"/>
      <c r="L149" s="34"/>
      <c r="M149" s="34"/>
      <c r="N149" s="34">
        <v>1</v>
      </c>
      <c r="O149" s="34">
        <v>320</v>
      </c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40">
        <f t="shared" si="25"/>
        <v>1</v>
      </c>
      <c r="AE149" s="40">
        <f t="shared" si="25"/>
        <v>320</v>
      </c>
    </row>
    <row r="150" spans="2:31" ht="114.75" customHeight="1" x14ac:dyDescent="0.25">
      <c r="B150" s="32" t="s">
        <v>89</v>
      </c>
      <c r="C150" s="33" t="s">
        <v>20</v>
      </c>
      <c r="D150" s="33" t="s">
        <v>32</v>
      </c>
      <c r="E150" s="33" t="s">
        <v>27</v>
      </c>
      <c r="F150" s="47"/>
      <c r="G150" s="47"/>
      <c r="H150" s="47"/>
      <c r="I150" s="47"/>
      <c r="J150" s="34"/>
      <c r="K150" s="34"/>
      <c r="L150" s="34"/>
      <c r="M150" s="34"/>
      <c r="N150" s="34">
        <v>2</v>
      </c>
      <c r="O150" s="34">
        <v>48</v>
      </c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40">
        <f t="shared" si="25"/>
        <v>2</v>
      </c>
      <c r="AE150" s="40">
        <f t="shared" si="25"/>
        <v>48</v>
      </c>
    </row>
    <row r="151" spans="2:31" ht="114.75" customHeight="1" x14ac:dyDescent="0.25">
      <c r="B151" s="32" t="s">
        <v>148</v>
      </c>
      <c r="C151" s="33" t="s">
        <v>20</v>
      </c>
      <c r="D151" s="33" t="s">
        <v>32</v>
      </c>
      <c r="E151" s="33" t="s">
        <v>27</v>
      </c>
      <c r="F151" s="47"/>
      <c r="G151" s="47"/>
      <c r="H151" s="47"/>
      <c r="I151" s="47"/>
      <c r="J151" s="34"/>
      <c r="K151" s="34"/>
      <c r="L151" s="34"/>
      <c r="M151" s="34"/>
      <c r="N151" s="34">
        <v>6</v>
      </c>
      <c r="O151" s="34">
        <v>324</v>
      </c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40">
        <f t="shared" si="25"/>
        <v>6</v>
      </c>
      <c r="AE151" s="40">
        <f t="shared" si="25"/>
        <v>324</v>
      </c>
    </row>
    <row r="152" spans="2:31" ht="114.75" customHeight="1" x14ac:dyDescent="0.25">
      <c r="B152" s="32" t="s">
        <v>93</v>
      </c>
      <c r="C152" s="33" t="s">
        <v>20</v>
      </c>
      <c r="D152" s="33" t="s">
        <v>32</v>
      </c>
      <c r="E152" s="33" t="s">
        <v>94</v>
      </c>
      <c r="F152" s="47"/>
      <c r="G152" s="47"/>
      <c r="H152" s="47"/>
      <c r="I152" s="47"/>
      <c r="J152" s="34"/>
      <c r="K152" s="34"/>
      <c r="L152" s="34"/>
      <c r="M152" s="34"/>
      <c r="N152" s="34">
        <v>5</v>
      </c>
      <c r="O152" s="34">
        <v>165</v>
      </c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40">
        <f t="shared" si="25"/>
        <v>5</v>
      </c>
      <c r="AE152" s="40">
        <f t="shared" si="25"/>
        <v>165</v>
      </c>
    </row>
    <row r="153" spans="2:31" ht="114.75" customHeight="1" x14ac:dyDescent="0.25">
      <c r="B153" s="32" t="s">
        <v>149</v>
      </c>
      <c r="C153" s="33" t="s">
        <v>20</v>
      </c>
      <c r="D153" s="33" t="s">
        <v>32</v>
      </c>
      <c r="E153" s="33" t="s">
        <v>27</v>
      </c>
      <c r="F153" s="47"/>
      <c r="G153" s="47"/>
      <c r="H153" s="47"/>
      <c r="I153" s="47"/>
      <c r="J153" s="34"/>
      <c r="K153" s="34"/>
      <c r="L153" s="34"/>
      <c r="M153" s="34"/>
      <c r="N153" s="34">
        <v>12</v>
      </c>
      <c r="O153" s="34">
        <v>837</v>
      </c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40">
        <f t="shared" si="25"/>
        <v>12</v>
      </c>
      <c r="AE153" s="40">
        <f t="shared" si="25"/>
        <v>837</v>
      </c>
    </row>
    <row r="154" spans="2:31" ht="114.75" customHeight="1" x14ac:dyDescent="0.25">
      <c r="B154" s="32" t="s">
        <v>144</v>
      </c>
      <c r="C154" s="33" t="s">
        <v>20</v>
      </c>
      <c r="D154" s="33" t="s">
        <v>32</v>
      </c>
      <c r="E154" s="33" t="s">
        <v>27</v>
      </c>
      <c r="F154" s="47"/>
      <c r="G154" s="47"/>
      <c r="H154" s="47"/>
      <c r="I154" s="47"/>
      <c r="J154" s="34"/>
      <c r="K154" s="34"/>
      <c r="L154" s="34"/>
      <c r="M154" s="34"/>
      <c r="N154" s="34"/>
      <c r="O154" s="34"/>
      <c r="P154" s="34">
        <v>8</v>
      </c>
      <c r="Q154" s="34">
        <v>735</v>
      </c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40">
        <f>P154</f>
        <v>8</v>
      </c>
      <c r="AE154" s="40">
        <f>Q154</f>
        <v>735</v>
      </c>
    </row>
    <row r="155" spans="2:31" ht="114.75" customHeight="1" x14ac:dyDescent="0.25">
      <c r="B155" s="32" t="s">
        <v>167</v>
      </c>
      <c r="C155" s="33" t="s">
        <v>20</v>
      </c>
      <c r="D155" s="33" t="s">
        <v>32</v>
      </c>
      <c r="E155" s="33" t="s">
        <v>30</v>
      </c>
      <c r="F155" s="47"/>
      <c r="G155" s="47"/>
      <c r="H155" s="47"/>
      <c r="I155" s="47"/>
      <c r="J155" s="34"/>
      <c r="K155" s="34"/>
      <c r="L155" s="34"/>
      <c r="M155" s="34"/>
      <c r="N155" s="34"/>
      <c r="O155" s="34"/>
      <c r="P155" s="34">
        <v>4</v>
      </c>
      <c r="Q155" s="34">
        <v>216</v>
      </c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40">
        <f t="shared" ref="AD155:AD160" si="26">P155</f>
        <v>4</v>
      </c>
      <c r="AE155" s="40">
        <f t="shared" ref="AE155:AE160" si="27">Q155</f>
        <v>216</v>
      </c>
    </row>
    <row r="156" spans="2:31" ht="114.75" customHeight="1" x14ac:dyDescent="0.25">
      <c r="B156" s="32" t="s">
        <v>146</v>
      </c>
      <c r="C156" s="33" t="s">
        <v>20</v>
      </c>
      <c r="D156" s="33" t="s">
        <v>51</v>
      </c>
      <c r="E156" s="33" t="s">
        <v>30</v>
      </c>
      <c r="F156" s="47"/>
      <c r="G156" s="47"/>
      <c r="H156" s="47"/>
      <c r="I156" s="47"/>
      <c r="J156" s="34"/>
      <c r="K156" s="34"/>
      <c r="L156" s="34"/>
      <c r="M156" s="34"/>
      <c r="N156" s="34"/>
      <c r="O156" s="34"/>
      <c r="P156" s="34">
        <v>1</v>
      </c>
      <c r="Q156" s="34">
        <v>254</v>
      </c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40">
        <f t="shared" si="26"/>
        <v>1</v>
      </c>
      <c r="AE156" s="40">
        <f t="shared" si="27"/>
        <v>254</v>
      </c>
    </row>
    <row r="157" spans="2:31" ht="114.75" customHeight="1" x14ac:dyDescent="0.25">
      <c r="B157" s="32" t="s">
        <v>145</v>
      </c>
      <c r="C157" s="33" t="s">
        <v>20</v>
      </c>
      <c r="D157" s="33" t="s">
        <v>32</v>
      </c>
      <c r="E157" s="33" t="s">
        <v>30</v>
      </c>
      <c r="F157" s="47"/>
      <c r="G157" s="47"/>
      <c r="H157" s="47"/>
      <c r="I157" s="47"/>
      <c r="J157" s="34"/>
      <c r="K157" s="34"/>
      <c r="L157" s="34"/>
      <c r="M157" s="34"/>
      <c r="N157" s="34"/>
      <c r="O157" s="34"/>
      <c r="P157" s="34">
        <v>3</v>
      </c>
      <c r="Q157" s="34">
        <v>69</v>
      </c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40">
        <f t="shared" si="26"/>
        <v>3</v>
      </c>
      <c r="AE157" s="40">
        <f t="shared" si="27"/>
        <v>69</v>
      </c>
    </row>
    <row r="158" spans="2:31" ht="114.75" customHeight="1" x14ac:dyDescent="0.25">
      <c r="B158" s="32" t="s">
        <v>148</v>
      </c>
      <c r="C158" s="33" t="s">
        <v>20</v>
      </c>
      <c r="D158" s="33" t="s">
        <v>32</v>
      </c>
      <c r="E158" s="33" t="s">
        <v>27</v>
      </c>
      <c r="F158" s="47"/>
      <c r="G158" s="47"/>
      <c r="H158" s="47"/>
      <c r="I158" s="47"/>
      <c r="J158" s="34"/>
      <c r="K158" s="34"/>
      <c r="L158" s="34"/>
      <c r="M158" s="34"/>
      <c r="N158" s="34"/>
      <c r="O158" s="34"/>
      <c r="P158" s="34">
        <v>4</v>
      </c>
      <c r="Q158" s="34">
        <v>258</v>
      </c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40">
        <f t="shared" si="26"/>
        <v>4</v>
      </c>
      <c r="AE158" s="40">
        <f t="shared" si="27"/>
        <v>258</v>
      </c>
    </row>
    <row r="159" spans="2:31" ht="114.75" customHeight="1" x14ac:dyDescent="0.25">
      <c r="B159" s="32" t="s">
        <v>93</v>
      </c>
      <c r="C159" s="33" t="s">
        <v>20</v>
      </c>
      <c r="D159" s="33" t="s">
        <v>32</v>
      </c>
      <c r="E159" s="33" t="s">
        <v>94</v>
      </c>
      <c r="F159" s="47"/>
      <c r="G159" s="47"/>
      <c r="H159" s="47"/>
      <c r="I159" s="47"/>
      <c r="J159" s="34"/>
      <c r="K159" s="34"/>
      <c r="L159" s="34"/>
      <c r="M159" s="34"/>
      <c r="N159" s="34"/>
      <c r="O159" s="34"/>
      <c r="P159" s="34">
        <v>1</v>
      </c>
      <c r="Q159" s="34">
        <v>31</v>
      </c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40">
        <f t="shared" si="26"/>
        <v>1</v>
      </c>
      <c r="AE159" s="40">
        <f t="shared" si="27"/>
        <v>31</v>
      </c>
    </row>
    <row r="160" spans="2:31" ht="114.75" customHeight="1" x14ac:dyDescent="0.25">
      <c r="B160" s="32" t="s">
        <v>168</v>
      </c>
      <c r="C160" s="33" t="s">
        <v>20</v>
      </c>
      <c r="D160" s="33" t="s">
        <v>32</v>
      </c>
      <c r="E160" s="33" t="s">
        <v>45</v>
      </c>
      <c r="F160" s="47"/>
      <c r="G160" s="47"/>
      <c r="H160" s="47"/>
      <c r="I160" s="47"/>
      <c r="J160" s="34"/>
      <c r="K160" s="34"/>
      <c r="L160" s="34"/>
      <c r="M160" s="34"/>
      <c r="N160" s="34"/>
      <c r="O160" s="34"/>
      <c r="P160" s="34">
        <v>4</v>
      </c>
      <c r="Q160" s="34">
        <v>72</v>
      </c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40">
        <f t="shared" si="26"/>
        <v>4</v>
      </c>
      <c r="AE160" s="40">
        <f t="shared" si="27"/>
        <v>72</v>
      </c>
    </row>
    <row r="161" spans="2:32" ht="46.5" customHeight="1" x14ac:dyDescent="0.25">
      <c r="B161" s="46" t="s">
        <v>20</v>
      </c>
      <c r="C161" s="7"/>
      <c r="D161" s="7"/>
      <c r="E161" s="7"/>
      <c r="F161" s="8">
        <f>SUM(F123:F127)</f>
        <v>6</v>
      </c>
      <c r="G161" s="8">
        <f>SUM(G123:G127)</f>
        <v>1251</v>
      </c>
      <c r="H161" s="8">
        <f>SUM(H126:H131)</f>
        <v>17</v>
      </c>
      <c r="I161" s="8">
        <f>SUM(I126:I131)</f>
        <v>1810</v>
      </c>
      <c r="J161" s="8">
        <f>SUM(J132:J139)</f>
        <v>40</v>
      </c>
      <c r="K161" s="8">
        <f>SUM(K132:K139)</f>
        <v>1711</v>
      </c>
      <c r="L161" s="8">
        <f>SUM(L140:L144)</f>
        <v>32</v>
      </c>
      <c r="M161" s="8">
        <f>SUM(M140:M144)</f>
        <v>982</v>
      </c>
      <c r="N161" s="8">
        <f>SUM(N145:N153)</f>
        <v>34</v>
      </c>
      <c r="O161" s="8">
        <f>SUM(O145:O153)</f>
        <v>2500</v>
      </c>
      <c r="P161" s="8">
        <f>SUM(P154:P160)</f>
        <v>25</v>
      </c>
      <c r="Q161" s="8">
        <f>SUM(Q154:Q160)</f>
        <v>1635</v>
      </c>
      <c r="R161" s="8">
        <f>SUM(R123:R125)</f>
        <v>0</v>
      </c>
      <c r="S161" s="8">
        <f>SUM(S123:S125)</f>
        <v>0</v>
      </c>
      <c r="T161" s="8">
        <f>SUM(T123:T125)</f>
        <v>0</v>
      </c>
      <c r="U161" s="8">
        <f>SUM(U123:U125)</f>
        <v>0</v>
      </c>
      <c r="V161" s="8">
        <f>SUM(V123:V125)</f>
        <v>0</v>
      </c>
      <c r="W161" s="8">
        <f>SUM(W123:W125)</f>
        <v>0</v>
      </c>
      <c r="X161" s="8">
        <f>SUM(X123:X125)</f>
        <v>0</v>
      </c>
      <c r="Y161" s="8">
        <f>SUM(Y123:Y125)</f>
        <v>0</v>
      </c>
      <c r="Z161" s="8">
        <f>SUM(Z123:Z125)</f>
        <v>0</v>
      </c>
      <c r="AA161" s="8">
        <f>SUM(AA123:AA125)</f>
        <v>0</v>
      </c>
      <c r="AB161" s="8">
        <f>SUM(AB123:AB125)</f>
        <v>0</v>
      </c>
      <c r="AC161" s="8">
        <f>SUM(AC123:AC125)</f>
        <v>0</v>
      </c>
      <c r="AD161" s="9">
        <f>SUM(AD123:AD160)</f>
        <v>154</v>
      </c>
      <c r="AE161" s="9">
        <f>SUM(AE123:AE160)</f>
        <v>9889</v>
      </c>
    </row>
    <row r="162" spans="2:32" ht="30" x14ac:dyDescent="0.25">
      <c r="B162" s="29"/>
      <c r="C162" s="6" t="s">
        <v>4</v>
      </c>
      <c r="D162" s="6"/>
      <c r="E162" s="6"/>
      <c r="F162" s="6"/>
      <c r="G162" s="6"/>
      <c r="H162" s="22"/>
      <c r="I162" s="23"/>
      <c r="J162" s="6"/>
      <c r="K162" s="6"/>
      <c r="L162" s="22"/>
      <c r="M162" s="22"/>
      <c r="N162" s="6"/>
      <c r="O162" s="5"/>
      <c r="P162" s="4"/>
      <c r="Q162" s="5"/>
      <c r="R162" s="4"/>
      <c r="S162" s="5"/>
      <c r="T162" s="4"/>
      <c r="U162" s="5"/>
      <c r="V162" s="4"/>
      <c r="W162" s="5"/>
      <c r="X162" s="4"/>
      <c r="Y162" s="5"/>
      <c r="Z162" s="4"/>
      <c r="AA162" s="5"/>
      <c r="AB162" s="4"/>
      <c r="AC162" s="5"/>
      <c r="AD162" s="17">
        <f>+H162+J162+L162+N162+P162+R162+T162+V162+X162+Z162+AB162</f>
        <v>0</v>
      </c>
      <c r="AE162" s="17">
        <f>+I162+K162+M162+O162+Q162+S162+U162+W162+Y162+AA162+AC162</f>
        <v>0</v>
      </c>
    </row>
    <row r="163" spans="2:32" ht="30" x14ac:dyDescent="0.25">
      <c r="B163" s="19" t="s">
        <v>4</v>
      </c>
      <c r="C163" s="7"/>
      <c r="D163" s="7"/>
      <c r="E163" s="7" t="s">
        <v>28</v>
      </c>
      <c r="F163" s="8">
        <f t="shared" ref="F163:AE163" si="28">SUM(F162:F162)</f>
        <v>0</v>
      </c>
      <c r="G163" s="8">
        <f t="shared" si="28"/>
        <v>0</v>
      </c>
      <c r="H163" s="8">
        <f t="shared" si="28"/>
        <v>0</v>
      </c>
      <c r="I163" s="8">
        <f t="shared" si="28"/>
        <v>0</v>
      </c>
      <c r="J163" s="8">
        <f t="shared" si="28"/>
        <v>0</v>
      </c>
      <c r="K163" s="8">
        <f t="shared" si="28"/>
        <v>0</v>
      </c>
      <c r="L163" s="8">
        <f t="shared" si="28"/>
        <v>0</v>
      </c>
      <c r="M163" s="8">
        <f t="shared" si="28"/>
        <v>0</v>
      </c>
      <c r="N163" s="8">
        <f t="shared" si="28"/>
        <v>0</v>
      </c>
      <c r="O163" s="8">
        <f t="shared" si="28"/>
        <v>0</v>
      </c>
      <c r="P163" s="8">
        <f t="shared" si="28"/>
        <v>0</v>
      </c>
      <c r="Q163" s="8">
        <f t="shared" si="28"/>
        <v>0</v>
      </c>
      <c r="R163" s="8">
        <f t="shared" si="28"/>
        <v>0</v>
      </c>
      <c r="S163" s="8">
        <f t="shared" si="28"/>
        <v>0</v>
      </c>
      <c r="T163" s="8">
        <f t="shared" si="28"/>
        <v>0</v>
      </c>
      <c r="U163" s="8">
        <f t="shared" si="28"/>
        <v>0</v>
      </c>
      <c r="V163" s="8">
        <f t="shared" si="28"/>
        <v>0</v>
      </c>
      <c r="W163" s="8">
        <f t="shared" si="28"/>
        <v>0</v>
      </c>
      <c r="X163" s="8">
        <f t="shared" si="28"/>
        <v>0</v>
      </c>
      <c r="Y163" s="8">
        <f t="shared" si="28"/>
        <v>0</v>
      </c>
      <c r="Z163" s="8">
        <f t="shared" si="28"/>
        <v>0</v>
      </c>
      <c r="AA163" s="8">
        <f t="shared" si="28"/>
        <v>0</v>
      </c>
      <c r="AB163" s="8">
        <f t="shared" si="28"/>
        <v>0</v>
      </c>
      <c r="AC163" s="8">
        <f t="shared" si="28"/>
        <v>0</v>
      </c>
      <c r="AD163" s="8">
        <f t="shared" si="28"/>
        <v>0</v>
      </c>
      <c r="AE163" s="8">
        <f t="shared" si="28"/>
        <v>0</v>
      </c>
    </row>
    <row r="164" spans="2:32" x14ac:dyDescent="0.25">
      <c r="B164" s="25"/>
      <c r="C164" s="6"/>
      <c r="D164" s="6"/>
      <c r="E164" s="6"/>
      <c r="F164" s="6"/>
      <c r="G164" s="6"/>
      <c r="H164" s="22"/>
      <c r="I164" s="23"/>
      <c r="J164" s="6"/>
      <c r="K164" s="24"/>
      <c r="L164" s="4"/>
      <c r="M164" s="5"/>
      <c r="N164" s="4"/>
      <c r="O164" s="5"/>
      <c r="P164" s="4"/>
      <c r="Q164" s="5"/>
      <c r="R164" s="4"/>
      <c r="S164" s="5"/>
      <c r="T164" s="4"/>
      <c r="U164" s="5"/>
      <c r="V164" s="4"/>
      <c r="W164" s="5"/>
      <c r="X164" s="4"/>
      <c r="Y164" s="5"/>
      <c r="Z164" s="4"/>
      <c r="AA164" s="5"/>
      <c r="AB164" s="4"/>
      <c r="AC164" s="5"/>
      <c r="AD164" s="17">
        <f>+H164+J164+L164+N164+P164+R164+T164+V164+X164+Z164+AB164</f>
        <v>0</v>
      </c>
      <c r="AE164" s="17">
        <f>+I164+K164+M164+O164+Q164+S164+U164+W164+Y164+AA164+AC164</f>
        <v>0</v>
      </c>
    </row>
    <row r="165" spans="2:32" x14ac:dyDescent="0.25">
      <c r="B165" s="19" t="s">
        <v>21</v>
      </c>
      <c r="C165" s="7"/>
      <c r="D165" s="7"/>
      <c r="E165" s="7" t="s">
        <v>29</v>
      </c>
      <c r="F165" s="8">
        <f t="shared" ref="F165:AE165" si="29">SUM(F164:F164)</f>
        <v>0</v>
      </c>
      <c r="G165" s="8">
        <f t="shared" si="29"/>
        <v>0</v>
      </c>
      <c r="H165" s="8">
        <f t="shared" si="29"/>
        <v>0</v>
      </c>
      <c r="I165" s="8">
        <f t="shared" si="29"/>
        <v>0</v>
      </c>
      <c r="J165" s="8">
        <f t="shared" si="29"/>
        <v>0</v>
      </c>
      <c r="K165" s="8">
        <f t="shared" si="29"/>
        <v>0</v>
      </c>
      <c r="L165" s="8">
        <f t="shared" si="29"/>
        <v>0</v>
      </c>
      <c r="M165" s="8">
        <f t="shared" si="29"/>
        <v>0</v>
      </c>
      <c r="N165" s="8">
        <f t="shared" si="29"/>
        <v>0</v>
      </c>
      <c r="O165" s="8">
        <f t="shared" si="29"/>
        <v>0</v>
      </c>
      <c r="P165" s="8">
        <f t="shared" si="29"/>
        <v>0</v>
      </c>
      <c r="Q165" s="8">
        <f t="shared" si="29"/>
        <v>0</v>
      </c>
      <c r="R165" s="8">
        <f t="shared" si="29"/>
        <v>0</v>
      </c>
      <c r="S165" s="8">
        <f t="shared" si="29"/>
        <v>0</v>
      </c>
      <c r="T165" s="8">
        <f t="shared" si="29"/>
        <v>0</v>
      </c>
      <c r="U165" s="8">
        <f t="shared" si="29"/>
        <v>0</v>
      </c>
      <c r="V165" s="8">
        <f t="shared" si="29"/>
        <v>0</v>
      </c>
      <c r="W165" s="8">
        <f t="shared" si="29"/>
        <v>0</v>
      </c>
      <c r="X165" s="8">
        <f t="shared" si="29"/>
        <v>0</v>
      </c>
      <c r="Y165" s="8">
        <f t="shared" si="29"/>
        <v>0</v>
      </c>
      <c r="Z165" s="8">
        <f t="shared" si="29"/>
        <v>0</v>
      </c>
      <c r="AA165" s="8">
        <f t="shared" si="29"/>
        <v>0</v>
      </c>
      <c r="AB165" s="8">
        <f t="shared" si="29"/>
        <v>0</v>
      </c>
      <c r="AC165" s="8">
        <f t="shared" si="29"/>
        <v>0</v>
      </c>
      <c r="AD165" s="9">
        <f t="shared" si="29"/>
        <v>0</v>
      </c>
      <c r="AE165" s="9">
        <f t="shared" si="29"/>
        <v>0</v>
      </c>
    </row>
    <row r="166" spans="2:32" ht="66.75" customHeight="1" x14ac:dyDescent="0.25">
      <c r="B166" s="39" t="s">
        <v>110</v>
      </c>
      <c r="C166" s="33" t="s">
        <v>119</v>
      </c>
      <c r="D166" s="33" t="s">
        <v>121</v>
      </c>
      <c r="E166" s="33"/>
      <c r="F166" s="34"/>
      <c r="G166" s="34"/>
      <c r="H166" s="47"/>
      <c r="I166" s="47"/>
      <c r="J166" s="47"/>
      <c r="K166" s="47"/>
      <c r="L166" s="34">
        <v>7</v>
      </c>
      <c r="M166" s="34">
        <v>1684</v>
      </c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40">
        <f>L166</f>
        <v>7</v>
      </c>
      <c r="AE166" s="40">
        <f>M166</f>
        <v>1684</v>
      </c>
      <c r="AF166" s="41"/>
    </row>
    <row r="167" spans="2:32" ht="65.25" customHeight="1" x14ac:dyDescent="0.25">
      <c r="B167" s="39" t="s">
        <v>111</v>
      </c>
      <c r="C167" s="33" t="s">
        <v>119</v>
      </c>
      <c r="D167" s="33" t="s">
        <v>30</v>
      </c>
      <c r="E167" s="33"/>
      <c r="F167" s="34"/>
      <c r="G167" s="34"/>
      <c r="H167" s="47"/>
      <c r="I167" s="47"/>
      <c r="J167" s="47"/>
      <c r="K167" s="47"/>
      <c r="L167" s="34">
        <v>7</v>
      </c>
      <c r="M167" s="34">
        <v>900</v>
      </c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40">
        <f t="shared" ref="AD167:AE174" si="30">L167</f>
        <v>7</v>
      </c>
      <c r="AE167" s="40">
        <f t="shared" si="30"/>
        <v>900</v>
      </c>
      <c r="AF167" s="41"/>
    </row>
    <row r="168" spans="2:32" ht="67.5" customHeight="1" x14ac:dyDescent="0.25">
      <c r="B168" s="39" t="s">
        <v>112</v>
      </c>
      <c r="C168" s="33" t="s">
        <v>119</v>
      </c>
      <c r="D168" s="33" t="s">
        <v>30</v>
      </c>
      <c r="E168" s="33"/>
      <c r="F168" s="34"/>
      <c r="G168" s="34"/>
      <c r="H168" s="47"/>
      <c r="I168" s="47"/>
      <c r="J168" s="47"/>
      <c r="K168" s="47"/>
      <c r="L168" s="34">
        <v>7</v>
      </c>
      <c r="M168" s="34">
        <v>1165</v>
      </c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40">
        <f t="shared" si="30"/>
        <v>7</v>
      </c>
      <c r="AE168" s="40">
        <f t="shared" si="30"/>
        <v>1165</v>
      </c>
      <c r="AF168" s="41"/>
    </row>
    <row r="169" spans="2:32" ht="67.5" customHeight="1" x14ac:dyDescent="0.25">
      <c r="B169" s="39" t="s">
        <v>113</v>
      </c>
      <c r="C169" s="33" t="s">
        <v>119</v>
      </c>
      <c r="D169" s="33" t="s">
        <v>27</v>
      </c>
      <c r="E169" s="33"/>
      <c r="F169" s="34"/>
      <c r="G169" s="34"/>
      <c r="H169" s="47"/>
      <c r="I169" s="47"/>
      <c r="J169" s="47"/>
      <c r="K169" s="47"/>
      <c r="L169" s="34">
        <v>7</v>
      </c>
      <c r="M169" s="34">
        <v>712</v>
      </c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40">
        <f t="shared" si="30"/>
        <v>7</v>
      </c>
      <c r="AE169" s="40">
        <f t="shared" si="30"/>
        <v>712</v>
      </c>
      <c r="AF169" s="41"/>
    </row>
    <row r="170" spans="2:32" ht="74.25" customHeight="1" x14ac:dyDescent="0.25">
      <c r="B170" s="39" t="s">
        <v>114</v>
      </c>
      <c r="C170" s="33" t="s">
        <v>119</v>
      </c>
      <c r="D170" s="33" t="s">
        <v>27</v>
      </c>
      <c r="E170" s="33"/>
      <c r="F170" s="34"/>
      <c r="G170" s="34"/>
      <c r="H170" s="47"/>
      <c r="I170" s="47"/>
      <c r="J170" s="47"/>
      <c r="K170" s="47"/>
      <c r="L170" s="34">
        <v>7</v>
      </c>
      <c r="M170" s="34">
        <v>1018</v>
      </c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40">
        <f t="shared" si="30"/>
        <v>7</v>
      </c>
      <c r="AE170" s="40">
        <f t="shared" si="30"/>
        <v>1018</v>
      </c>
      <c r="AF170" s="41"/>
    </row>
    <row r="171" spans="2:32" ht="69" customHeight="1" x14ac:dyDescent="0.25">
      <c r="B171" s="39" t="s">
        <v>115</v>
      </c>
      <c r="C171" s="33" t="s">
        <v>119</v>
      </c>
      <c r="D171" s="33" t="s">
        <v>30</v>
      </c>
      <c r="E171" s="33"/>
      <c r="F171" s="34"/>
      <c r="G171" s="34"/>
      <c r="H171" s="47"/>
      <c r="I171" s="47"/>
      <c r="J171" s="47"/>
      <c r="K171" s="47"/>
      <c r="L171" s="34">
        <v>7</v>
      </c>
      <c r="M171" s="34">
        <v>703</v>
      </c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40">
        <f t="shared" si="30"/>
        <v>7</v>
      </c>
      <c r="AE171" s="40">
        <f t="shared" si="30"/>
        <v>703</v>
      </c>
      <c r="AF171" s="41"/>
    </row>
    <row r="172" spans="2:32" ht="77.25" customHeight="1" x14ac:dyDescent="0.25">
      <c r="B172" s="39" t="s">
        <v>117</v>
      </c>
      <c r="C172" s="33" t="s">
        <v>119</v>
      </c>
      <c r="D172" s="33" t="s">
        <v>121</v>
      </c>
      <c r="E172" s="33"/>
      <c r="F172" s="34"/>
      <c r="G172" s="34"/>
      <c r="H172" s="47"/>
      <c r="I172" s="47"/>
      <c r="J172" s="47"/>
      <c r="K172" s="47"/>
      <c r="L172" s="34">
        <v>7</v>
      </c>
      <c r="M172" s="34">
        <v>1160</v>
      </c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40">
        <f t="shared" si="30"/>
        <v>7</v>
      </c>
      <c r="AE172" s="40">
        <f t="shared" si="30"/>
        <v>1160</v>
      </c>
      <c r="AF172" s="41"/>
    </row>
    <row r="173" spans="2:32" ht="66" customHeight="1" x14ac:dyDescent="0.25">
      <c r="B173" s="39" t="s">
        <v>116</v>
      </c>
      <c r="C173" s="33" t="s">
        <v>119</v>
      </c>
      <c r="D173" s="33" t="s">
        <v>121</v>
      </c>
      <c r="E173" s="33"/>
      <c r="F173" s="34"/>
      <c r="G173" s="34"/>
      <c r="H173" s="47"/>
      <c r="I173" s="47"/>
      <c r="J173" s="47"/>
      <c r="K173" s="47"/>
      <c r="L173" s="34">
        <v>7</v>
      </c>
      <c r="M173" s="34">
        <v>3595</v>
      </c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40">
        <f t="shared" si="30"/>
        <v>7</v>
      </c>
      <c r="AE173" s="40">
        <f t="shared" si="30"/>
        <v>3595</v>
      </c>
      <c r="AF173" s="41"/>
    </row>
    <row r="174" spans="2:32" ht="79.5" customHeight="1" x14ac:dyDescent="0.25">
      <c r="B174" s="39" t="s">
        <v>118</v>
      </c>
      <c r="C174" s="33" t="s">
        <v>120</v>
      </c>
      <c r="D174" s="33" t="s">
        <v>27</v>
      </c>
      <c r="E174" s="33"/>
      <c r="F174" s="34"/>
      <c r="G174" s="34"/>
      <c r="H174" s="47"/>
      <c r="I174" s="47"/>
      <c r="J174" s="47"/>
      <c r="K174" s="47"/>
      <c r="L174" s="34">
        <v>8</v>
      </c>
      <c r="M174" s="34">
        <v>224</v>
      </c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40">
        <f t="shared" si="30"/>
        <v>8</v>
      </c>
      <c r="AE174" s="40">
        <f t="shared" si="30"/>
        <v>224</v>
      </c>
      <c r="AF174" s="41"/>
    </row>
    <row r="175" spans="2:32" x14ac:dyDescent="0.25">
      <c r="B175" s="53" t="s">
        <v>21</v>
      </c>
      <c r="C175" s="54"/>
      <c r="D175" s="52"/>
      <c r="E175" s="42"/>
      <c r="F175" s="31">
        <f>SUM(F166:F174)</f>
        <v>0</v>
      </c>
      <c r="G175" s="31">
        <f>SUM(G166:G174)</f>
        <v>0</v>
      </c>
      <c r="H175" s="31">
        <f>SUM(H166:H174)</f>
        <v>0</v>
      </c>
      <c r="I175" s="31">
        <f>SUM(I166:I174)</f>
        <v>0</v>
      </c>
      <c r="J175" s="31">
        <f>SUM(J166:J174)</f>
        <v>0</v>
      </c>
      <c r="K175" s="31">
        <f>SUM(K166:K174)</f>
        <v>0</v>
      </c>
      <c r="L175" s="31">
        <f>SUM(L166:L174)</f>
        <v>64</v>
      </c>
      <c r="M175" s="31">
        <f>SUM(M166:M174)</f>
        <v>11161</v>
      </c>
      <c r="N175" s="31">
        <f>SUM(N166:N174)</f>
        <v>0</v>
      </c>
      <c r="O175" s="31">
        <f>SUM(O166:O174)</f>
        <v>0</v>
      </c>
      <c r="P175" s="31">
        <f>SUM(P166:P174)</f>
        <v>0</v>
      </c>
      <c r="Q175" s="31">
        <f>SUM(Q166:Q174)</f>
        <v>0</v>
      </c>
      <c r="R175" s="31">
        <f>SUM(R166:R174)</f>
        <v>0</v>
      </c>
      <c r="S175" s="31">
        <f>SUM(S166:S174)</f>
        <v>0</v>
      </c>
      <c r="T175" s="31">
        <f>SUM(T166:T174)</f>
        <v>0</v>
      </c>
      <c r="U175" s="31">
        <f>SUM(U166:U174)</f>
        <v>0</v>
      </c>
      <c r="V175" s="31">
        <f>SUM(V166:V174)</f>
        <v>0</v>
      </c>
      <c r="W175" s="31">
        <f>SUM(W166:W174)</f>
        <v>0</v>
      </c>
      <c r="X175" s="31">
        <f>SUM(X166:X174)</f>
        <v>0</v>
      </c>
      <c r="Y175" s="31">
        <f>SUM(Y166:Y174)</f>
        <v>0</v>
      </c>
      <c r="Z175" s="31">
        <f>SUM(Z166:Z174)</f>
        <v>0</v>
      </c>
      <c r="AA175" s="31">
        <f>SUM(AA166:AA174)</f>
        <v>0</v>
      </c>
      <c r="AB175" s="31">
        <f>SUM(AB166:AB174)</f>
        <v>0</v>
      </c>
      <c r="AC175" s="31">
        <f>SUM(AC166:AC174)</f>
        <v>0</v>
      </c>
      <c r="AD175" s="31">
        <f>SUM(AD166:AD174)</f>
        <v>64</v>
      </c>
      <c r="AE175" s="31">
        <f>SUM(AE166:AE174)</f>
        <v>11161</v>
      </c>
    </row>
    <row r="176" spans="2:32" x14ac:dyDescent="0.25">
      <c r="B176" s="25"/>
      <c r="C176" s="6"/>
      <c r="D176" s="6"/>
      <c r="E176" s="6"/>
      <c r="F176" s="6"/>
      <c r="G176" s="6"/>
      <c r="H176" s="4"/>
      <c r="I176" s="5"/>
      <c r="J176" s="4"/>
      <c r="K176" s="5"/>
      <c r="L176" s="4"/>
      <c r="M176" s="5"/>
      <c r="N176" s="4"/>
      <c r="O176" s="5"/>
      <c r="P176" s="4"/>
      <c r="Q176" s="5"/>
      <c r="R176" s="4"/>
      <c r="S176" s="5"/>
      <c r="T176" s="4"/>
      <c r="U176" s="5"/>
      <c r="V176" s="4"/>
      <c r="W176" s="5"/>
      <c r="X176" s="4"/>
      <c r="Y176" s="5"/>
      <c r="Z176" s="4"/>
      <c r="AA176" s="5"/>
      <c r="AB176" s="22"/>
      <c r="AC176" s="23"/>
      <c r="AD176" s="17">
        <f>+H176+J176+L176+N176+P176+R176+T176+V176+X176+Z176+AB176</f>
        <v>0</v>
      </c>
      <c r="AE176" s="17">
        <f>+I176+K176+M176+O176+Q176+S176+U176+W176+Y176+AA176+AC176</f>
        <v>0</v>
      </c>
    </row>
    <row r="177" spans="2:31" x14ac:dyDescent="0.25">
      <c r="B177" s="19"/>
      <c r="C177" s="1"/>
      <c r="D177" s="1"/>
      <c r="E177" s="1"/>
      <c r="F177" s="10">
        <f t="shared" ref="F177:AE177" si="31">SUM(F176)</f>
        <v>0</v>
      </c>
      <c r="G177" s="11">
        <f t="shared" si="31"/>
        <v>0</v>
      </c>
      <c r="H177" s="10">
        <f t="shared" si="31"/>
        <v>0</v>
      </c>
      <c r="I177" s="11">
        <f t="shared" si="31"/>
        <v>0</v>
      </c>
      <c r="J177" s="10">
        <f t="shared" si="31"/>
        <v>0</v>
      </c>
      <c r="K177" s="11">
        <f t="shared" si="31"/>
        <v>0</v>
      </c>
      <c r="L177" s="10">
        <f t="shared" si="31"/>
        <v>0</v>
      </c>
      <c r="M177" s="11">
        <f t="shared" si="31"/>
        <v>0</v>
      </c>
      <c r="N177" s="10">
        <f t="shared" si="31"/>
        <v>0</v>
      </c>
      <c r="O177" s="11">
        <f t="shared" si="31"/>
        <v>0</v>
      </c>
      <c r="P177" s="10">
        <f t="shared" si="31"/>
        <v>0</v>
      </c>
      <c r="Q177" s="11">
        <f t="shared" si="31"/>
        <v>0</v>
      </c>
      <c r="R177" s="10">
        <f t="shared" si="31"/>
        <v>0</v>
      </c>
      <c r="S177" s="11">
        <f t="shared" si="31"/>
        <v>0</v>
      </c>
      <c r="T177" s="10">
        <f t="shared" si="31"/>
        <v>0</v>
      </c>
      <c r="U177" s="11">
        <f t="shared" si="31"/>
        <v>0</v>
      </c>
      <c r="V177" s="10">
        <f t="shared" si="31"/>
        <v>0</v>
      </c>
      <c r="W177" s="11">
        <f t="shared" si="31"/>
        <v>0</v>
      </c>
      <c r="X177" s="10">
        <f t="shared" si="31"/>
        <v>0</v>
      </c>
      <c r="Y177" s="11">
        <f t="shared" si="31"/>
        <v>0</v>
      </c>
      <c r="Z177" s="10">
        <f t="shared" si="31"/>
        <v>0</v>
      </c>
      <c r="AA177" s="11">
        <f t="shared" si="31"/>
        <v>0</v>
      </c>
      <c r="AB177" s="10">
        <f t="shared" si="31"/>
        <v>0</v>
      </c>
      <c r="AC177" s="11">
        <f t="shared" si="31"/>
        <v>0</v>
      </c>
      <c r="AD177" s="10">
        <f t="shared" si="31"/>
        <v>0</v>
      </c>
      <c r="AE177" s="10">
        <f t="shared" si="31"/>
        <v>0</v>
      </c>
    </row>
    <row r="178" spans="2:31" x14ac:dyDescent="0.25">
      <c r="B178" s="20"/>
      <c r="C178" s="10" t="s">
        <v>72</v>
      </c>
      <c r="D178" s="10"/>
      <c r="E178" s="10"/>
      <c r="F178" s="18">
        <f>+F177+F175+F165+F163+F161+F122+F98+F70</f>
        <v>16</v>
      </c>
      <c r="G178" s="18">
        <f>+G177+G175+G165+G163+G161+G122+G98+G70</f>
        <v>4251</v>
      </c>
      <c r="H178" s="18">
        <f>+H177+H175+H165+H163+H161+H122+H98+H70</f>
        <v>69</v>
      </c>
      <c r="I178" s="18">
        <f>+I177+I175+I165+I163+I161+I122+I98+I70</f>
        <v>18576</v>
      </c>
      <c r="J178" s="18">
        <f>+J177+J175+J165+J163+J161+J122+J98+J70</f>
        <v>103</v>
      </c>
      <c r="K178" s="18">
        <f>+K177+K175+K165+K163+K161+K122+K98+K70</f>
        <v>10097</v>
      </c>
      <c r="L178" s="18">
        <f>+L177+L175+L165+L163+L161+L122+L98+L70</f>
        <v>157</v>
      </c>
      <c r="M178" s="18">
        <f>+M177+M175+M165+M163+M161+M122+M98+M70</f>
        <v>18778</v>
      </c>
      <c r="N178" s="18">
        <f>+N177+N175+N165+N163+N161+N122+N98+N70</f>
        <v>95</v>
      </c>
      <c r="O178" s="18">
        <f>+O177+O175+O165+O163+O161+O122+O98+O70</f>
        <v>17468</v>
      </c>
      <c r="P178" s="18">
        <f>+P177+P175+P165+P163+P161+P122+P98+P70</f>
        <v>94</v>
      </c>
      <c r="Q178" s="18">
        <f>+Q177+Q175+Q165+Q163+Q161+Q122+Q98+Q70</f>
        <v>15248</v>
      </c>
      <c r="R178" s="18">
        <f>+R177+R175+R165+R163+R161+R122+R98+R70</f>
        <v>0</v>
      </c>
      <c r="S178" s="18">
        <f>+S177+S175+S165+S163+S161+S122+S98+S70</f>
        <v>0</v>
      </c>
      <c r="T178" s="18">
        <f>+T177+T175+T165+T163+T161+T122+T98+T70</f>
        <v>0</v>
      </c>
      <c r="U178" s="18">
        <f>+U177+U175+U165+U163+U161+U122+U98+U70</f>
        <v>0</v>
      </c>
      <c r="V178" s="18">
        <f>+V177+V175+V165+V163+V161+V122+V98+V70</f>
        <v>0</v>
      </c>
      <c r="W178" s="18">
        <f>+W177+W175+W165+W163+W161+W122+W98+W70</f>
        <v>0</v>
      </c>
      <c r="X178" s="18">
        <f>+X177+X175+X165+X163+X161+X122+X98+X70</f>
        <v>0</v>
      </c>
      <c r="Y178" s="18">
        <f>+Y177+Y175+Y165+Y163+Y161+Y122+Y98+Y70</f>
        <v>0</v>
      </c>
      <c r="Z178" s="18">
        <f>+Z177+Z175+Z165+Z163+Z161+Z122+Z98+Z70</f>
        <v>0</v>
      </c>
      <c r="AA178" s="18">
        <f>+AA177+AA175+AA165+AA163+AA161+AA122+AA98+AA70</f>
        <v>0</v>
      </c>
      <c r="AB178" s="18">
        <f>+AB177+AB175+AB165+AB163+AB161+AB122+AB98+AB70</f>
        <v>0</v>
      </c>
      <c r="AC178" s="18">
        <f>+AC177+AC175+AC165+AC163+AC161+AC122+AC98+AC70</f>
        <v>0</v>
      </c>
      <c r="AD178" s="31">
        <f>+AD177+AD175+AD165+AD163+AD161+AD122+AD98+AD70</f>
        <v>534</v>
      </c>
      <c r="AE178" s="9">
        <f>+AE177+AE175+AE165+AE163+AE161+AE122+AE98+AE70</f>
        <v>84418</v>
      </c>
    </row>
    <row r="179" spans="2:31" x14ac:dyDescent="0.25">
      <c r="B179" s="12"/>
      <c r="C179" s="27" t="s">
        <v>24</v>
      </c>
      <c r="D179" s="27"/>
      <c r="E179" s="27"/>
      <c r="F179" s="13"/>
      <c r="G179" s="13"/>
      <c r="H179" s="13"/>
      <c r="I179" s="13"/>
      <c r="J179" s="13"/>
      <c r="K179" s="14"/>
      <c r="L179" s="13"/>
      <c r="M179" s="14"/>
      <c r="N179" s="13"/>
      <c r="O179" s="14"/>
      <c r="P179" s="13"/>
      <c r="Q179" s="14"/>
      <c r="R179" s="13"/>
      <c r="S179" s="14"/>
      <c r="T179" s="13"/>
      <c r="U179" s="14"/>
      <c r="V179" s="13"/>
      <c r="W179" s="14"/>
      <c r="X179" s="13"/>
      <c r="Y179" s="14"/>
      <c r="Z179" s="13"/>
      <c r="AA179" s="14"/>
      <c r="AB179" s="13"/>
      <c r="AC179" s="14"/>
      <c r="AD179" s="15"/>
      <c r="AE179" s="16"/>
    </row>
    <row r="180" spans="2:31" x14ac:dyDescent="0.25">
      <c r="B180" s="12"/>
      <c r="C180" s="13"/>
      <c r="D180" s="13"/>
      <c r="E180" s="13"/>
      <c r="F180" s="13"/>
      <c r="G180" s="13"/>
      <c r="H180" s="13"/>
      <c r="I180" s="13"/>
      <c r="J180" s="13"/>
      <c r="K180" s="14"/>
      <c r="L180" s="13"/>
      <c r="M180" s="14"/>
      <c r="N180" s="13"/>
      <c r="O180" s="14"/>
      <c r="P180" s="13"/>
      <c r="Q180" s="14"/>
      <c r="R180" s="13"/>
      <c r="S180" s="14"/>
      <c r="T180" s="13"/>
      <c r="U180" s="14"/>
      <c r="V180" s="13"/>
      <c r="W180" s="14"/>
      <c r="X180" s="13"/>
      <c r="Y180" s="14"/>
      <c r="Z180" s="13"/>
      <c r="AA180" s="14"/>
      <c r="AB180" s="13"/>
      <c r="AC180" s="14"/>
      <c r="AD180" s="15"/>
      <c r="AE180" s="16"/>
    </row>
    <row r="181" spans="2:31" x14ac:dyDescent="0.25">
      <c r="B181" s="12"/>
      <c r="C181" s="13"/>
      <c r="D181" s="13"/>
      <c r="E181" s="13"/>
      <c r="F181" s="13"/>
      <c r="G181" s="13"/>
      <c r="H181" s="13"/>
      <c r="I181" s="13"/>
      <c r="J181" s="13"/>
      <c r="K181" s="14"/>
      <c r="L181" s="13"/>
      <c r="M181" s="14"/>
      <c r="N181" s="13"/>
      <c r="O181" s="14"/>
      <c r="P181" s="13"/>
      <c r="Q181" s="14"/>
      <c r="R181" s="13"/>
      <c r="S181" s="14"/>
      <c r="T181" s="13"/>
      <c r="U181" s="14"/>
      <c r="V181" s="13"/>
      <c r="W181" s="14"/>
      <c r="X181" s="13"/>
      <c r="Y181" s="14"/>
      <c r="Z181" s="13"/>
      <c r="AA181" s="14"/>
      <c r="AB181" s="13"/>
      <c r="AC181" s="14"/>
      <c r="AD181" s="15"/>
      <c r="AE181" s="16"/>
    </row>
    <row r="182" spans="2:31" x14ac:dyDescent="0.25">
      <c r="B182" s="12"/>
      <c r="C182" s="13"/>
      <c r="D182" s="13"/>
      <c r="E182" s="13"/>
      <c r="F182" s="13"/>
      <c r="G182" s="13"/>
      <c r="H182" s="13"/>
      <c r="I182" s="13"/>
      <c r="J182" s="13"/>
      <c r="K182" s="14"/>
      <c r="L182" s="13"/>
      <c r="M182" s="14"/>
      <c r="N182" s="13"/>
      <c r="O182" s="14"/>
      <c r="P182" s="13"/>
      <c r="Q182" s="14"/>
      <c r="R182" s="13"/>
      <c r="S182" s="14"/>
      <c r="T182" s="13"/>
      <c r="U182" s="14"/>
      <c r="V182" s="13"/>
      <c r="W182" s="14"/>
      <c r="X182" s="13"/>
      <c r="Y182" s="14"/>
      <c r="Z182" s="13"/>
      <c r="AA182" s="14"/>
      <c r="AB182" s="13"/>
      <c r="AC182" s="14"/>
      <c r="AD182" s="15"/>
      <c r="AE182" s="16"/>
    </row>
    <row r="183" spans="2:31" x14ac:dyDescent="0.25">
      <c r="B183" s="12"/>
      <c r="C183" s="13"/>
      <c r="D183" s="13"/>
      <c r="E183" s="13"/>
      <c r="F183" s="13"/>
      <c r="G183" s="13"/>
      <c r="H183" s="13"/>
      <c r="I183" s="13"/>
      <c r="J183" s="13"/>
      <c r="K183" s="14"/>
      <c r="L183" s="13"/>
      <c r="M183" s="14"/>
      <c r="N183" s="13"/>
      <c r="O183" s="14"/>
      <c r="P183" s="13"/>
      <c r="Q183" s="14"/>
      <c r="R183" s="13"/>
      <c r="S183" s="14"/>
      <c r="T183" s="13"/>
      <c r="U183" s="14"/>
      <c r="V183" s="13"/>
      <c r="W183" s="14"/>
      <c r="X183" s="13"/>
      <c r="Y183" s="14"/>
      <c r="Z183" s="13"/>
      <c r="AA183" s="14"/>
      <c r="AB183" s="13"/>
      <c r="AC183" s="14"/>
      <c r="AD183" s="15"/>
      <c r="AE183" s="16"/>
    </row>
    <row r="184" spans="2:31" x14ac:dyDescent="0.25">
      <c r="B184" s="12"/>
      <c r="C184" s="13"/>
      <c r="D184" s="13"/>
      <c r="E184" s="13"/>
      <c r="F184" s="13"/>
      <c r="G184" s="13"/>
      <c r="H184" s="13"/>
      <c r="I184" s="13"/>
      <c r="J184" s="13"/>
      <c r="K184" s="14"/>
      <c r="L184" s="13"/>
      <c r="M184" s="14"/>
      <c r="N184" s="13"/>
      <c r="O184" s="14"/>
      <c r="P184" s="13"/>
      <c r="Q184" s="14"/>
      <c r="R184" s="13"/>
      <c r="S184" s="14"/>
      <c r="T184" s="13"/>
      <c r="U184" s="14"/>
      <c r="V184" s="13"/>
      <c r="W184" s="14"/>
      <c r="X184" s="13"/>
      <c r="Y184" s="14"/>
      <c r="Z184" s="13"/>
      <c r="AA184" s="14"/>
      <c r="AB184" s="13"/>
      <c r="AC184" s="14"/>
      <c r="AD184" s="15"/>
      <c r="AE184" s="16"/>
    </row>
  </sheetData>
  <autoFilter ref="B5:E179"/>
  <mergeCells count="17">
    <mergeCell ref="AB4:AC4"/>
    <mergeCell ref="AD4:AE4"/>
    <mergeCell ref="B1:AE1"/>
    <mergeCell ref="B2:AE2"/>
    <mergeCell ref="B3:AE3"/>
    <mergeCell ref="F4:G4"/>
    <mergeCell ref="H4:I4"/>
    <mergeCell ref="J4:K4"/>
    <mergeCell ref="L4:M4"/>
    <mergeCell ref="N4:O4"/>
    <mergeCell ref="P4:Q4"/>
    <mergeCell ref="R4:S4"/>
    <mergeCell ref="B175:C175"/>
    <mergeCell ref="T4:U4"/>
    <mergeCell ref="V4:W4"/>
    <mergeCell ref="X4:Y4"/>
    <mergeCell ref="Z4:AA4"/>
  </mergeCells>
  <printOptions horizontalCentered="1"/>
  <pageMargins left="0.7" right="0.7" top="0.75" bottom="0.75" header="0.3" footer="0.3"/>
  <pageSetup paperSize="5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EVENT ENERO-JUNIO 2017 </vt:lpstr>
      <vt:lpstr>' EVENT ENERO-JUNIO 2017 '!Área_de_impresión</vt:lpstr>
      <vt:lpstr>' EVENT ENERO-JUNIO 2017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teatro</cp:lastModifiedBy>
  <cp:lastPrinted>2017-07-05T22:06:10Z</cp:lastPrinted>
  <dcterms:created xsi:type="dcterms:W3CDTF">2011-04-11T17:51:22Z</dcterms:created>
  <dcterms:modified xsi:type="dcterms:W3CDTF">2017-07-05T22:06:28Z</dcterms:modified>
</cp:coreProperties>
</file>